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" yWindow="-60" windowWidth="1980" windowHeight="11760"/>
  </bookViews>
  <sheets>
    <sheet name="Jednotky-měsíčně" sheetId="1" r:id="rId1"/>
  </sheets>
  <calcPr calcId="145621"/>
</workbook>
</file>

<file path=xl/calcChain.xml><?xml version="1.0" encoding="utf-8"?>
<calcChain xmlns="http://schemas.openxmlformats.org/spreadsheetml/2006/main">
  <c r="AP6" i="1" l="1"/>
  <c r="AP5" i="1"/>
  <c r="AP35" i="1"/>
  <c r="AQ35" i="1"/>
  <c r="AR35" i="1"/>
  <c r="AP34" i="1"/>
  <c r="AQ34" i="1"/>
  <c r="AR34" i="1"/>
  <c r="AP33" i="1"/>
  <c r="AQ33" i="1"/>
  <c r="AR33" i="1"/>
  <c r="AP30" i="1"/>
  <c r="AQ30" i="1"/>
  <c r="AR30" i="1"/>
  <c r="AP29" i="1"/>
  <c r="AQ29" i="1"/>
  <c r="AR29" i="1"/>
  <c r="AP28" i="1"/>
  <c r="AQ28" i="1"/>
  <c r="AR28" i="1"/>
  <c r="AP27" i="1"/>
  <c r="AQ27" i="1"/>
  <c r="AR27" i="1"/>
  <c r="AP24" i="1"/>
  <c r="AQ24" i="1"/>
  <c r="AR24" i="1"/>
  <c r="AP22" i="1"/>
  <c r="AQ22" i="1"/>
  <c r="AR22" i="1"/>
  <c r="AP21" i="1"/>
  <c r="AQ21" i="1"/>
  <c r="AR21" i="1"/>
  <c r="AP20" i="1"/>
  <c r="AQ20" i="1"/>
  <c r="AR20" i="1"/>
  <c r="AP17" i="1"/>
  <c r="AQ17" i="1"/>
  <c r="AR17" i="1"/>
  <c r="AP13" i="1"/>
  <c r="AQ13" i="1"/>
  <c r="AR13" i="1"/>
  <c r="AP14" i="1"/>
  <c r="AQ14" i="1"/>
  <c r="AR14" i="1"/>
  <c r="AP15" i="1"/>
  <c r="AQ15" i="1"/>
  <c r="AR15" i="1"/>
  <c r="AP12" i="1"/>
  <c r="AQ12" i="1"/>
  <c r="AR12" i="1"/>
</calcChain>
</file>

<file path=xl/sharedStrings.xml><?xml version="1.0" encoding="utf-8"?>
<sst xmlns="http://schemas.openxmlformats.org/spreadsheetml/2006/main" count="234" uniqueCount="174">
  <si>
    <t xml:space="preserve">Skutečný počet SIM karet k 1. 5. 2018 </t>
  </si>
  <si>
    <t>b.</t>
  </si>
  <si>
    <t>c.</t>
  </si>
  <si>
    <t>d.</t>
  </si>
  <si>
    <t>Číslo služby</t>
  </si>
  <si>
    <t xml:space="preserve"> Druh požadovaných služeb </t>
  </si>
  <si>
    <t>Jednotka</t>
  </si>
  <si>
    <t>Cena za:</t>
  </si>
  <si>
    <t>1.</t>
  </si>
  <si>
    <t>Měsíční tarif a SMS</t>
  </si>
  <si>
    <t>SIM</t>
  </si>
  <si>
    <t>měsíční paušál</t>
  </si>
  <si>
    <t>2.</t>
  </si>
  <si>
    <t>minuta</t>
  </si>
  <si>
    <t>60 sekund</t>
  </si>
  <si>
    <t>3.</t>
  </si>
  <si>
    <t>SMS</t>
  </si>
  <si>
    <t>1 SMS</t>
  </si>
  <si>
    <t>4.</t>
  </si>
  <si>
    <t>MMS</t>
  </si>
  <si>
    <t>1 MMS</t>
  </si>
  <si>
    <t>5.</t>
  </si>
  <si>
    <t>Země EU</t>
  </si>
  <si>
    <t>6.</t>
  </si>
  <si>
    <t>7.</t>
  </si>
  <si>
    <t>8.</t>
  </si>
  <si>
    <t>Zbytek světa</t>
  </si>
  <si>
    <t>9.</t>
  </si>
  <si>
    <t xml:space="preserve">Odchozí volání </t>
  </si>
  <si>
    <t>10.</t>
  </si>
  <si>
    <t>11.</t>
  </si>
  <si>
    <t>12.</t>
  </si>
  <si>
    <t>13.</t>
  </si>
  <si>
    <t>Mobilní datové služby</t>
  </si>
  <si>
    <t>14.</t>
  </si>
  <si>
    <t>služba</t>
  </si>
  <si>
    <t>15.</t>
  </si>
  <si>
    <t>16.</t>
  </si>
  <si>
    <t xml:space="preserve">Zbytek světa </t>
  </si>
  <si>
    <t>1 MB</t>
  </si>
  <si>
    <t>100 MB</t>
  </si>
  <si>
    <t>měsíční paušál / balíček</t>
  </si>
  <si>
    <t>500 MB</t>
  </si>
  <si>
    <t>Smlouva do</t>
  </si>
  <si>
    <t>a</t>
  </si>
  <si>
    <t>4a</t>
  </si>
  <si>
    <t>Česká akademie zemědělských věd</t>
  </si>
  <si>
    <t>Česká plemenářská inspekce</t>
  </si>
  <si>
    <t>Lesy České republiky, s. p.</t>
  </si>
  <si>
    <t>Mezinárodní testování drůbeže, státní podnik</t>
  </si>
  <si>
    <t>Ministerstvo zemědělství</t>
  </si>
  <si>
    <t>NH Kladruby nad Labem, státní příspěvková organizace</t>
  </si>
  <si>
    <t>Národní zemědělské muzeum Praha</t>
  </si>
  <si>
    <t>Podpůrný a garanční rolnický a lesnický fond, a.s.</t>
  </si>
  <si>
    <t>Povodí Labe, státní podnik</t>
  </si>
  <si>
    <t>Povodí Moravy, s. p.</t>
  </si>
  <si>
    <t>Povodí Odry, státní podnik</t>
  </si>
  <si>
    <t>Povodí Ohře, státní podnik</t>
  </si>
  <si>
    <t>Povodí Vltavy, státní podnik</t>
  </si>
  <si>
    <t>Státní pozemkový úřad</t>
  </si>
  <si>
    <t>Státní veterinární správa</t>
  </si>
  <si>
    <t>Státní veterinární ústav Jihlava</t>
  </si>
  <si>
    <t>Státní veterinární ústav Olomouc</t>
  </si>
  <si>
    <t>Státní veterinární ústav Praha</t>
  </si>
  <si>
    <t>Státní zemědělská a potravinářská inspekce</t>
  </si>
  <si>
    <t>Státní zemědělský intervenční fond</t>
  </si>
  <si>
    <t>Státní zkušebna strojů, a.s.</t>
  </si>
  <si>
    <t>SOU včelařské - Včel. vzdělávací centrum, o. p. s.</t>
  </si>
  <si>
    <t>Ústav pro hospodářskou úpravu lesů Brandýs nad Labem</t>
  </si>
  <si>
    <t>Ústav pro státní kontrolu veterinárních biopreparátů a léčiv</t>
  </si>
  <si>
    <t>Ústav zemědělské ekonomiky a informací</t>
  </si>
  <si>
    <t>Ústřední kontrolní a zkušební ústav zemědělský</t>
  </si>
  <si>
    <t>Výzkumný ústav lesního hospodářství a myslivosti, v. v. i.</t>
  </si>
  <si>
    <t>Výzkumný ústav meliorací a ochrany půdy, v. v. i.</t>
  </si>
  <si>
    <t>Výzkumný ústav potravinářský Praha, v. v. i.</t>
  </si>
  <si>
    <t>Výzkumný ústav rostlinné výroby, v. v. i.</t>
  </si>
  <si>
    <t>Výzkumný ústav veterinárního lékařství, v. v. i.</t>
  </si>
  <si>
    <t>Výzkumný ústav zemědělské techniky, v. v. i.</t>
  </si>
  <si>
    <t>Výzkumný ústav živočišné výroby, v. v. i.</t>
  </si>
  <si>
    <t>Zemský hřebčinec Písek s.p.o.</t>
  </si>
  <si>
    <t>Zemský hřebčinec Tlumačov, s.p.o.</t>
  </si>
  <si>
    <t>Zařízení služeb Ministerstva zemědělství s.p.o.</t>
  </si>
  <si>
    <t>Mateřská škola KLÁSEK s. p. o.</t>
  </si>
  <si>
    <t>ČAZV</t>
  </si>
  <si>
    <t>ČPI</t>
  </si>
  <si>
    <t>LČR</t>
  </si>
  <si>
    <t>MTD</t>
  </si>
  <si>
    <t>Mze</t>
  </si>
  <si>
    <t>NHKlad</t>
  </si>
  <si>
    <t>NZM</t>
  </si>
  <si>
    <t>PGRLF</t>
  </si>
  <si>
    <t>PLa</t>
  </si>
  <si>
    <t>PMo</t>
  </si>
  <si>
    <t>POd</t>
  </si>
  <si>
    <t>POh</t>
  </si>
  <si>
    <t>PVl</t>
  </si>
  <si>
    <t>SPÚ</t>
  </si>
  <si>
    <t>SVS</t>
  </si>
  <si>
    <t>SVÚ Jihlava</t>
  </si>
  <si>
    <t>SVÚ Olomouc</t>
  </si>
  <si>
    <t>SVÚ Praha</t>
  </si>
  <si>
    <t>SZPI</t>
  </si>
  <si>
    <t>SZIF</t>
  </si>
  <si>
    <t>SZS</t>
  </si>
  <si>
    <t>SOUVčel</t>
  </si>
  <si>
    <t>ÚHUL</t>
  </si>
  <si>
    <t>ÚSKVBL</t>
  </si>
  <si>
    <t>ÚZEI</t>
  </si>
  <si>
    <t>ÚKZÚZ</t>
  </si>
  <si>
    <t>VÚLHM</t>
  </si>
  <si>
    <t>VÚMOP</t>
  </si>
  <si>
    <t>VÚP</t>
  </si>
  <si>
    <t>VÚRV</t>
  </si>
  <si>
    <t>VÚVL</t>
  </si>
  <si>
    <t>VÚZT</t>
  </si>
  <si>
    <t>VÚŽV</t>
  </si>
  <si>
    <t>ZH Písek</t>
  </si>
  <si>
    <t>ZH Tlum</t>
  </si>
  <si>
    <t>ZSMZe</t>
  </si>
  <si>
    <t>MŠ Klásek</t>
  </si>
  <si>
    <t>00514152</t>
  </si>
  <si>
    <t>00639613</t>
  </si>
  <si>
    <t>00020478</t>
  </si>
  <si>
    <t>01312774</t>
  </si>
  <si>
    <t>00018562</t>
  </si>
  <si>
    <t>00019305</t>
  </si>
  <si>
    <t>00020681</t>
  </si>
  <si>
    <t>00019453</t>
  </si>
  <si>
    <t>00027251</t>
  </si>
  <si>
    <t>00020338</t>
  </si>
  <si>
    <t>00020702</t>
  </si>
  <si>
    <t>00027049</t>
  </si>
  <si>
    <t>00027022</t>
  </si>
  <si>
    <t>00027006</t>
  </si>
  <si>
    <t>00027162</t>
  </si>
  <si>
    <t>00027031</t>
  </si>
  <si>
    <t>00027014</t>
  </si>
  <si>
    <t>71294562</t>
  </si>
  <si>
    <t>71294571</t>
  </si>
  <si>
    <t>71294295</t>
  </si>
  <si>
    <t>06081771</t>
  </si>
  <si>
    <t>IČO</t>
  </si>
  <si>
    <t>Zkratka RO</t>
  </si>
  <si>
    <t>Číslo RO</t>
  </si>
  <si>
    <t xml:space="preserve"> Název  RO</t>
  </si>
  <si>
    <t>7.11.208</t>
  </si>
  <si>
    <t>Smlouva od</t>
  </si>
  <si>
    <t xml:space="preserve">e.                              </t>
  </si>
  <si>
    <t xml:space="preserve">  Jednotek mesíčne v resortu MZe       </t>
  </si>
  <si>
    <t>Počet SIM</t>
  </si>
  <si>
    <r>
      <rPr>
        <b/>
        <sz val="9"/>
        <color indexed="10"/>
        <rFont val="Arial"/>
        <family val="2"/>
        <charset val="238"/>
      </rPr>
      <t xml:space="preserve">Jednotky </t>
    </r>
    <r>
      <rPr>
        <b/>
        <sz val="9"/>
        <color indexed="17"/>
        <rFont val="Arial"/>
        <family val="2"/>
        <charset val="238"/>
      </rPr>
      <t>měsíčně</t>
    </r>
    <r>
      <rPr>
        <b/>
        <sz val="9"/>
        <color indexed="10"/>
        <rFont val="Arial"/>
        <family val="2"/>
        <charset val="238"/>
      </rPr>
      <t xml:space="preserve">                  </t>
    </r>
  </si>
  <si>
    <r>
      <t xml:space="preserve">Hlasové služby </t>
    </r>
    <r>
      <rPr>
        <b/>
        <u/>
        <sz val="14"/>
        <rFont val="Arial"/>
        <family val="2"/>
        <charset val="238"/>
      </rPr>
      <t xml:space="preserve">bez volných minut </t>
    </r>
    <r>
      <rPr>
        <b/>
        <sz val="14"/>
        <color indexed="10"/>
        <rFont val="Arial"/>
        <family val="2"/>
        <charset val="238"/>
      </rPr>
      <t>ČR a EU (VPS zdarma)</t>
    </r>
  </si>
  <si>
    <r>
      <rPr>
        <b/>
        <sz val="10"/>
        <rFont val="Arial"/>
        <family val="2"/>
        <charset val="238"/>
      </rPr>
      <t>Volání</t>
    </r>
    <r>
      <rPr>
        <sz val="10"/>
        <rFont val="Arial"/>
        <family val="2"/>
        <charset val="238"/>
      </rPr>
      <t xml:space="preserve"> (bez ohledu na síť příjemce v ČR)      </t>
    </r>
  </si>
  <si>
    <r>
      <rPr>
        <b/>
        <sz val="10"/>
        <rFont val="Arial"/>
        <family val="2"/>
        <charset val="238"/>
      </rPr>
      <t xml:space="preserve">Odeslání 1 SMS </t>
    </r>
    <r>
      <rPr>
        <sz val="10"/>
        <rFont val="Arial"/>
        <family val="2"/>
        <charset val="238"/>
      </rPr>
      <t xml:space="preserve">(bez ohledu na síť příjemce v ČR)      </t>
    </r>
  </si>
  <si>
    <r>
      <rPr>
        <b/>
        <sz val="10"/>
        <rFont val="Arial"/>
        <family val="2"/>
        <charset val="238"/>
      </rPr>
      <t xml:space="preserve">Odeslání 1 MMS </t>
    </r>
    <r>
      <rPr>
        <sz val="10"/>
        <rFont val="Arial"/>
        <family val="2"/>
        <charset val="238"/>
      </rPr>
      <t xml:space="preserve">(bez ohledu na síť příjemce v ČR)      </t>
    </r>
  </si>
  <si>
    <r>
      <t>Hlasové služby</t>
    </r>
    <r>
      <rPr>
        <b/>
        <u/>
        <sz val="14"/>
        <rFont val="Arial"/>
        <family val="2"/>
        <charset val="238"/>
      </rPr>
      <t xml:space="preserve"> s neomezeným voláním </t>
    </r>
    <r>
      <rPr>
        <b/>
        <sz val="14"/>
        <color indexed="10"/>
        <rFont val="Arial"/>
        <family val="2"/>
        <charset val="238"/>
      </rPr>
      <t>ČR a EU (VPS zdarma)</t>
    </r>
  </si>
  <si>
    <r>
      <t>Mezinárodní</t>
    </r>
    <r>
      <rPr>
        <b/>
        <sz val="14"/>
        <color indexed="10"/>
        <rFont val="Arial"/>
        <family val="2"/>
        <charset val="238"/>
      </rPr>
      <t xml:space="preserve"> (zahraniční)</t>
    </r>
    <r>
      <rPr>
        <b/>
        <sz val="14"/>
        <color indexed="8"/>
        <rFont val="Arial"/>
        <family val="2"/>
        <charset val="238"/>
      </rPr>
      <t xml:space="preserve"> volání </t>
    </r>
  </si>
  <si>
    <r>
      <rPr>
        <b/>
        <sz val="10"/>
        <rFont val="Arial"/>
        <family val="2"/>
        <charset val="238"/>
      </rPr>
      <t>Volání</t>
    </r>
    <r>
      <rPr>
        <sz val="10"/>
        <rFont val="Arial"/>
        <family val="2"/>
        <charset val="238"/>
      </rPr>
      <t xml:space="preserve">  (bez ohledu na síť příjemce v EU)</t>
    </r>
  </si>
  <si>
    <r>
      <rPr>
        <b/>
        <sz val="10"/>
        <rFont val="Arial"/>
        <family val="2"/>
        <charset val="238"/>
      </rPr>
      <t>Odeslání 1 SMS</t>
    </r>
    <r>
      <rPr>
        <sz val="10"/>
        <rFont val="Arial"/>
        <family val="2"/>
        <charset val="238"/>
      </rPr>
      <t xml:space="preserve"> (bez ohledu na síť příjemce v EU)</t>
    </r>
  </si>
  <si>
    <r>
      <rPr>
        <b/>
        <sz val="10"/>
        <rFont val="Arial"/>
        <family val="2"/>
        <charset val="238"/>
      </rPr>
      <t xml:space="preserve">Odeslání 1 MMS </t>
    </r>
    <r>
      <rPr>
        <sz val="10"/>
        <rFont val="Arial"/>
        <family val="2"/>
        <charset val="238"/>
      </rPr>
      <t>(bez ohledu na síť příjemce v EU)</t>
    </r>
  </si>
  <si>
    <r>
      <t xml:space="preserve">Roaming   </t>
    </r>
    <r>
      <rPr>
        <b/>
        <sz val="14"/>
        <color indexed="10"/>
        <rFont val="Arial"/>
        <family val="2"/>
        <charset val="238"/>
      </rPr>
      <t>(neregulovaný)</t>
    </r>
  </si>
  <si>
    <r>
      <rPr>
        <b/>
        <sz val="10"/>
        <rFont val="Arial"/>
        <family val="2"/>
        <charset val="238"/>
      </rPr>
      <t>Příchozí volání</t>
    </r>
    <r>
      <rPr>
        <sz val="10"/>
        <rFont val="Arial"/>
        <family val="2"/>
        <charset val="238"/>
      </rPr>
      <t xml:space="preserve"> (mimo EU)</t>
    </r>
  </si>
  <si>
    <r>
      <rPr>
        <b/>
        <sz val="10"/>
        <rFont val="Arial"/>
        <family val="2"/>
        <charset val="238"/>
      </rPr>
      <t xml:space="preserve">Odchozí volání </t>
    </r>
    <r>
      <rPr>
        <sz val="10"/>
        <rFont val="Arial"/>
        <family val="2"/>
        <charset val="238"/>
      </rPr>
      <t xml:space="preserve"> mimo EU)</t>
    </r>
  </si>
  <si>
    <r>
      <rPr>
        <b/>
        <sz val="10"/>
        <rFont val="Arial"/>
        <family val="2"/>
        <charset val="238"/>
      </rPr>
      <t xml:space="preserve">Odeslání 1 SMS </t>
    </r>
    <r>
      <rPr>
        <sz val="10"/>
        <rFont val="Arial"/>
        <family val="2"/>
        <charset val="238"/>
      </rPr>
      <t xml:space="preserve"> (mimo EU)</t>
    </r>
  </si>
  <si>
    <r>
      <rPr>
        <b/>
        <sz val="10"/>
        <rFont val="Arial"/>
        <family val="2"/>
        <charset val="238"/>
      </rPr>
      <t xml:space="preserve">Odeslání 1 MMS </t>
    </r>
    <r>
      <rPr>
        <sz val="10"/>
        <rFont val="Arial"/>
        <family val="2"/>
        <charset val="238"/>
      </rPr>
      <t xml:space="preserve"> (mimo EU)</t>
    </r>
  </si>
  <si>
    <t>nová smlouva 1.6.2018</t>
  </si>
  <si>
    <t>31. 5. 20120</t>
  </si>
  <si>
    <t xml:space="preserve">  Jednotek ročně v resortu MZe       </t>
  </si>
  <si>
    <t xml:space="preserve">  Jednotek                   za 48 mesíců v resortu MZe       </t>
  </si>
  <si>
    <t>17.</t>
  </si>
  <si>
    <t>Mobilní datové služby v ČR</t>
  </si>
  <si>
    <t>Datové tarify s FUP</t>
  </si>
  <si>
    <t>Orientační počty jednotek pro stanovení nabídkové ceny jsou uvedeny v tabulce s názvem "Četnosti" na druhém listu přílohy č. 3 ZD "Nabídková cena"</t>
  </si>
  <si>
    <t>Předpokládaný počet SIM karet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</si>
</sst>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 x14ac:knownFonts="1">
    <font>
      <sz val="11"/>
      <color theme="1"/>
      <name val="Calibri"/>
      <family val="2"/>
      <charset val="238"/>
      <scheme val="minor"/>
    </font>
    <font>
      <b/>
      <sz val="12"/>
      <color indexed="8"/>
      <name val="Arial"/>
      <family val="2"/>
      <charset val="238"/>
    </font>
    <font>
      <b/>
      <sz val="12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1"/>
      <name val="Arial"/>
      <family val="2"/>
      <charset val="238"/>
    </font>
    <font>
      <b/>
      <sz val="14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7"/>
      <name val="Arial"/>
      <family val="2"/>
      <charset val="238"/>
    </font>
    <font>
      <b/>
      <sz val="9"/>
      <name val="Arial"/>
      <family val="2"/>
      <charset val="238"/>
    </font>
    <font>
      <b/>
      <sz val="9"/>
      <color indexed="10"/>
      <name val="Arial"/>
      <family val="2"/>
      <charset val="238"/>
    </font>
    <font>
      <b/>
      <sz val="9"/>
      <color indexed="17"/>
      <name val="Arial"/>
      <family val="2"/>
      <charset val="238"/>
    </font>
    <font>
      <b/>
      <u/>
      <sz val="14"/>
      <name val="Arial"/>
      <family val="2"/>
      <charset val="238"/>
    </font>
    <font>
      <b/>
      <sz val="14"/>
      <color indexed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2"/>
      <color indexed="8"/>
      <name val="Arial"/>
      <family val="2"/>
      <charset val="238"/>
    </font>
    <font>
      <b/>
      <sz val="14"/>
      <color indexed="8"/>
      <name val="Arial"/>
      <family val="2"/>
      <charset val="238"/>
    </font>
    <font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sz val="7"/>
      <color rgb="FF000000"/>
      <name val="Arial"/>
      <family val="2"/>
      <charset val="238"/>
    </font>
    <font>
      <b/>
      <sz val="14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22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34998626667073579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2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/>
    </xf>
    <xf numFmtId="0" fontId="17" fillId="0" borderId="0" xfId="0" applyFont="1" applyAlignment="1">
      <alignment horizontal="center"/>
    </xf>
    <xf numFmtId="0" fontId="18" fillId="0" borderId="0" xfId="0" applyFont="1" applyAlignment="1">
      <alignment horizontal="center" vertical="center" wrapText="1"/>
    </xf>
    <xf numFmtId="0" fontId="18" fillId="0" borderId="0" xfId="0" applyFont="1" applyBorder="1" applyAlignment="1">
      <alignment horizontal="center" vertical="center"/>
    </xf>
    <xf numFmtId="0" fontId="18" fillId="0" borderId="0" xfId="0" applyFont="1"/>
    <xf numFmtId="0" fontId="18" fillId="0" borderId="0" xfId="0" applyFont="1" applyAlignment="1">
      <alignment vertical="center"/>
    </xf>
    <xf numFmtId="0" fontId="6" fillId="0" borderId="1" xfId="0" applyFont="1" applyFill="1" applyBorder="1" applyAlignment="1">
      <alignment vertical="center"/>
    </xf>
    <xf numFmtId="0" fontId="1" fillId="0" borderId="4" xfId="0" applyFont="1" applyFill="1" applyBorder="1" applyAlignment="1">
      <alignment horizontal="left" vertical="center"/>
    </xf>
    <xf numFmtId="0" fontId="19" fillId="0" borderId="3" xfId="0" applyFont="1" applyFill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/>
    </xf>
    <xf numFmtId="0" fontId="20" fillId="0" borderId="0" xfId="0" applyFont="1"/>
    <xf numFmtId="0" fontId="19" fillId="0" borderId="1" xfId="0" applyFont="1" applyFill="1" applyBorder="1" applyAlignment="1">
      <alignment horizontal="center" vertical="center" wrapText="1"/>
    </xf>
    <xf numFmtId="0" fontId="21" fillId="0" borderId="4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9" fillId="3" borderId="1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3" fontId="8" fillId="3" borderId="3" xfId="0" applyNumberFormat="1" applyFont="1" applyFill="1" applyBorder="1" applyAlignment="1">
      <alignment horizontal="center" vertical="center" wrapText="1"/>
    </xf>
    <xf numFmtId="3" fontId="8" fillId="3" borderId="4" xfId="0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22" fillId="4" borderId="1" xfId="0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center"/>
    </xf>
    <xf numFmtId="0" fontId="18" fillId="0" borderId="3" xfId="0" applyFont="1" applyBorder="1" applyAlignment="1">
      <alignment horizontal="left" vertical="center"/>
    </xf>
    <xf numFmtId="0" fontId="14" fillId="0" borderId="3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 wrapText="1"/>
    </xf>
    <xf numFmtId="3" fontId="14" fillId="0" borderId="3" xfId="0" applyNumberFormat="1" applyFont="1" applyFill="1" applyBorder="1" applyAlignment="1">
      <alignment horizontal="center" vertical="center"/>
    </xf>
    <xf numFmtId="0" fontId="14" fillId="5" borderId="3" xfId="0" applyFont="1" applyFill="1" applyBorder="1" applyAlignment="1">
      <alignment horizontal="center" vertical="center" wrapText="1"/>
    </xf>
    <xf numFmtId="0" fontId="23" fillId="5" borderId="3" xfId="0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 wrapText="1"/>
    </xf>
    <xf numFmtId="3" fontId="14" fillId="0" borderId="3" xfId="0" applyNumberFormat="1" applyFont="1" applyFill="1" applyBorder="1" applyAlignment="1" applyProtection="1">
      <alignment horizontal="center" vertical="center"/>
    </xf>
    <xf numFmtId="49" fontId="14" fillId="0" borderId="3" xfId="0" applyNumberFormat="1" applyFont="1" applyFill="1" applyBorder="1" applyAlignment="1">
      <alignment horizontal="left" vertical="center" wrapText="1"/>
    </xf>
    <xf numFmtId="49" fontId="5" fillId="4" borderId="1" xfId="0" applyNumberFormat="1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left" vertical="center" wrapText="1"/>
    </xf>
    <xf numFmtId="0" fontId="18" fillId="4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49" fontId="14" fillId="6" borderId="3" xfId="0" applyNumberFormat="1" applyFont="1" applyFill="1" applyBorder="1" applyAlignment="1">
      <alignment horizontal="left" vertical="center" wrapText="1"/>
    </xf>
    <xf numFmtId="49" fontId="13" fillId="0" borderId="3" xfId="0" applyNumberFormat="1" applyFont="1" applyFill="1" applyBorder="1" applyAlignment="1">
      <alignment horizontal="left" vertical="center" wrapText="1"/>
    </xf>
    <xf numFmtId="0" fontId="18" fillId="0" borderId="0" xfId="0" applyFont="1" applyFill="1" applyAlignment="1">
      <alignment horizontal="center" vertical="center"/>
    </xf>
    <xf numFmtId="49" fontId="13" fillId="3" borderId="1" xfId="0" applyNumberFormat="1" applyFont="1" applyFill="1" applyBorder="1" applyAlignment="1">
      <alignment horizontal="center" vertical="center"/>
    </xf>
    <xf numFmtId="3" fontId="13" fillId="0" borderId="3" xfId="0" applyNumberFormat="1" applyFont="1" applyFill="1" applyBorder="1" applyAlignment="1">
      <alignment horizontal="center" vertical="center"/>
    </xf>
    <xf numFmtId="0" fontId="13" fillId="5" borderId="3" xfId="0" applyFont="1" applyFill="1" applyBorder="1" applyAlignment="1">
      <alignment vertical="center" wrapText="1"/>
    </xf>
    <xf numFmtId="0" fontId="22" fillId="0" borderId="0" xfId="0" applyFont="1" applyAlignment="1">
      <alignment horizontal="center" vertical="center"/>
    </xf>
    <xf numFmtId="0" fontId="22" fillId="0" borderId="5" xfId="0" applyFont="1" applyBorder="1" applyAlignment="1">
      <alignment horizontal="center" vertical="center"/>
    </xf>
    <xf numFmtId="0" fontId="3" fillId="0" borderId="6" xfId="0" applyFont="1" applyFill="1" applyBorder="1" applyAlignment="1">
      <alignment vertical="center"/>
    </xf>
    <xf numFmtId="0" fontId="18" fillId="0" borderId="7" xfId="0" applyFont="1" applyBorder="1" applyAlignment="1">
      <alignment horizontal="center" vertical="center"/>
    </xf>
    <xf numFmtId="0" fontId="18" fillId="0" borderId="7" xfId="0" applyFont="1" applyBorder="1" applyAlignment="1">
      <alignment horizontal="center" vertical="center" wrapText="1"/>
    </xf>
    <xf numFmtId="0" fontId="14" fillId="7" borderId="3" xfId="0" applyFont="1" applyFill="1" applyBorder="1" applyAlignment="1">
      <alignment horizontal="center" vertical="center" wrapText="1"/>
    </xf>
    <xf numFmtId="3" fontId="14" fillId="5" borderId="3" xfId="0" applyNumberFormat="1" applyFont="1" applyFill="1" applyBorder="1" applyAlignment="1">
      <alignment horizontal="center" vertical="center"/>
    </xf>
    <xf numFmtId="3" fontId="13" fillId="5" borderId="3" xfId="0" applyNumberFormat="1" applyFont="1" applyFill="1" applyBorder="1" applyAlignment="1">
      <alignment horizontal="center" vertical="center"/>
    </xf>
    <xf numFmtId="0" fontId="14" fillId="6" borderId="3" xfId="0" applyFont="1" applyFill="1" applyBorder="1" applyAlignment="1">
      <alignment horizontal="center" vertical="center" wrapText="1"/>
    </xf>
    <xf numFmtId="3" fontId="18" fillId="0" borderId="1" xfId="0" applyNumberFormat="1" applyFont="1" applyBorder="1" applyAlignment="1">
      <alignment horizontal="center" vertical="center"/>
    </xf>
    <xf numFmtId="3" fontId="14" fillId="8" borderId="4" xfId="0" applyNumberFormat="1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>
      <alignment horizontal="center" vertical="center"/>
    </xf>
    <xf numFmtId="0" fontId="18" fillId="4" borderId="9" xfId="0" applyFont="1" applyFill="1" applyBorder="1" applyAlignment="1">
      <alignment horizontal="center" vertical="center"/>
    </xf>
    <xf numFmtId="0" fontId="18" fillId="4" borderId="10" xfId="0" applyFont="1" applyFill="1" applyBorder="1" applyAlignment="1">
      <alignment horizontal="center" vertical="center"/>
    </xf>
    <xf numFmtId="0" fontId="18" fillId="4" borderId="11" xfId="0" applyFont="1" applyFill="1" applyBorder="1" applyAlignment="1">
      <alignment horizontal="center" vertical="center"/>
    </xf>
    <xf numFmtId="0" fontId="18" fillId="3" borderId="8" xfId="0" applyFont="1" applyFill="1" applyBorder="1" applyAlignment="1">
      <alignment horizontal="center" vertical="center"/>
    </xf>
    <xf numFmtId="0" fontId="18" fillId="3" borderId="9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3" fontId="18" fillId="0" borderId="5" xfId="0" applyNumberFormat="1" applyFont="1" applyBorder="1" applyAlignment="1">
      <alignment horizontal="center" vertical="center"/>
    </xf>
    <xf numFmtId="3" fontId="18" fillId="0" borderId="14" xfId="0" applyNumberFormat="1" applyFont="1" applyBorder="1" applyAlignment="1">
      <alignment horizontal="center" vertical="center"/>
    </xf>
    <xf numFmtId="3" fontId="18" fillId="0" borderId="15" xfId="0" applyNumberFormat="1" applyFont="1" applyBorder="1" applyAlignment="1">
      <alignment horizontal="center" vertical="center"/>
    </xf>
    <xf numFmtId="3" fontId="18" fillId="0" borderId="16" xfId="0" applyNumberFormat="1" applyFont="1" applyBorder="1" applyAlignment="1">
      <alignment horizontal="center" vertical="center"/>
    </xf>
    <xf numFmtId="3" fontId="18" fillId="0" borderId="17" xfId="0" applyNumberFormat="1" applyFont="1" applyBorder="1" applyAlignment="1">
      <alignment horizontal="center" vertical="center"/>
    </xf>
    <xf numFmtId="3" fontId="18" fillId="0" borderId="18" xfId="0" applyNumberFormat="1" applyFont="1" applyBorder="1" applyAlignment="1">
      <alignment horizontal="center" vertical="center"/>
    </xf>
    <xf numFmtId="3" fontId="18" fillId="0" borderId="19" xfId="0" applyNumberFormat="1" applyFont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33" xfId="0" applyFont="1" applyFill="1" applyBorder="1" applyAlignment="1">
      <alignment horizontal="center" vertical="center" wrapText="1"/>
    </xf>
    <xf numFmtId="0" fontId="24" fillId="0" borderId="34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4" fillId="0" borderId="36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textRotation="90" wrapText="1"/>
    </xf>
    <xf numFmtId="0" fontId="2" fillId="0" borderId="37" xfId="0" applyFont="1" applyFill="1" applyBorder="1" applyAlignment="1">
      <alignment horizontal="center" vertical="center" textRotation="90" wrapText="1"/>
    </xf>
    <xf numFmtId="0" fontId="2" fillId="0" borderId="38" xfId="0" applyFont="1" applyFill="1" applyBorder="1" applyAlignment="1">
      <alignment horizontal="center" textRotation="90" wrapText="1"/>
    </xf>
    <xf numFmtId="0" fontId="25" fillId="0" borderId="39" xfId="0" applyFont="1" applyFill="1" applyBorder="1" applyAlignment="1">
      <alignment horizontal="center" textRotation="90" wrapText="1"/>
    </xf>
    <xf numFmtId="0" fontId="2" fillId="0" borderId="37" xfId="0" applyFont="1" applyFill="1" applyBorder="1" applyAlignment="1">
      <alignment horizontal="center" textRotation="90" wrapText="1"/>
    </xf>
    <xf numFmtId="0" fontId="2" fillId="0" borderId="40" xfId="0" applyFont="1" applyFill="1" applyBorder="1" applyAlignment="1">
      <alignment horizontal="center" textRotation="90" wrapText="1"/>
    </xf>
    <xf numFmtId="0" fontId="2" fillId="0" borderId="41" xfId="0" applyFont="1" applyFill="1" applyBorder="1" applyAlignment="1">
      <alignment horizontal="center" textRotation="90" wrapText="1"/>
    </xf>
    <xf numFmtId="0" fontId="2" fillId="0" borderId="40" xfId="0" applyFont="1" applyFill="1" applyBorder="1" applyAlignment="1">
      <alignment horizontal="center" vertical="center" textRotation="90" wrapText="1"/>
    </xf>
    <xf numFmtId="0" fontId="2" fillId="0" borderId="39" xfId="0" applyFont="1" applyFill="1" applyBorder="1" applyAlignment="1">
      <alignment horizontal="center" textRotation="90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7" xfId="0" applyFont="1" applyFill="1" applyBorder="1" applyAlignment="1">
      <alignment horizontal="center" vertical="center" wrapText="1"/>
    </xf>
    <xf numFmtId="0" fontId="2" fillId="0" borderId="38" xfId="0" applyFont="1" applyFill="1" applyBorder="1" applyAlignment="1">
      <alignment horizontal="center" vertical="center" wrapText="1"/>
    </xf>
    <xf numFmtId="0" fontId="2" fillId="0" borderId="39" xfId="0" applyFont="1" applyFill="1" applyBorder="1" applyAlignment="1">
      <alignment horizontal="center" vertical="center" wrapText="1"/>
    </xf>
    <xf numFmtId="0" fontId="2" fillId="0" borderId="40" xfId="0" applyFont="1" applyFill="1" applyBorder="1" applyAlignment="1">
      <alignment horizontal="center" vertical="center" wrapText="1"/>
    </xf>
    <xf numFmtId="0" fontId="2" fillId="0" borderId="41" xfId="0" applyFont="1" applyFill="1" applyBorder="1" applyAlignment="1">
      <alignment horizontal="center" vertical="center" wrapText="1"/>
    </xf>
    <xf numFmtId="49" fontId="26" fillId="0" borderId="3" xfId="0" applyNumberFormat="1" applyFont="1" applyFill="1" applyBorder="1" applyAlignment="1">
      <alignment horizontal="center" vertical="center" wrapText="1"/>
    </xf>
    <xf numFmtId="49" fontId="26" fillId="0" borderId="37" xfId="0" applyNumberFormat="1" applyFont="1" applyFill="1" applyBorder="1" applyAlignment="1">
      <alignment horizontal="center" vertical="center" wrapText="1"/>
    </xf>
    <xf numFmtId="49" fontId="26" fillId="0" borderId="38" xfId="0" applyNumberFormat="1" applyFont="1" applyFill="1" applyBorder="1" applyAlignment="1">
      <alignment horizontal="center" vertical="center" wrapText="1"/>
    </xf>
    <xf numFmtId="49" fontId="26" fillId="0" borderId="39" xfId="0" applyNumberFormat="1" applyFont="1" applyFill="1" applyBorder="1" applyAlignment="1">
      <alignment horizontal="center" vertical="center" wrapText="1"/>
    </xf>
    <xf numFmtId="49" fontId="26" fillId="0" borderId="40" xfId="0" applyNumberFormat="1" applyFont="1" applyFill="1" applyBorder="1" applyAlignment="1">
      <alignment horizontal="center" vertical="center" wrapText="1"/>
    </xf>
    <xf numFmtId="49" fontId="26" fillId="0" borderId="41" xfId="0" applyNumberFormat="1" applyFont="1" applyFill="1" applyBorder="1" applyAlignment="1">
      <alignment horizontal="center" vertical="center" wrapText="1"/>
    </xf>
    <xf numFmtId="49" fontId="7" fillId="0" borderId="40" xfId="0" applyNumberFormat="1" applyFont="1" applyFill="1" applyBorder="1" applyAlignment="1">
      <alignment horizontal="center" vertical="center" wrapText="1"/>
    </xf>
    <xf numFmtId="3" fontId="4" fillId="0" borderId="3" xfId="0" applyNumberFormat="1" applyFont="1" applyFill="1" applyBorder="1" applyAlignment="1">
      <alignment horizontal="center" vertical="center" wrapText="1"/>
    </xf>
    <xf numFmtId="3" fontId="24" fillId="0" borderId="42" xfId="0" applyNumberFormat="1" applyFont="1" applyFill="1" applyBorder="1" applyAlignment="1">
      <alignment horizontal="center" vertical="center" wrapText="1"/>
    </xf>
    <xf numFmtId="3" fontId="24" fillId="0" borderId="43" xfId="0" applyNumberFormat="1" applyFont="1" applyFill="1" applyBorder="1" applyAlignment="1">
      <alignment horizontal="center" vertical="center" wrapText="1"/>
    </xf>
    <xf numFmtId="3" fontId="4" fillId="0" borderId="44" xfId="0" applyNumberFormat="1" applyFont="1" applyFill="1" applyBorder="1" applyAlignment="1">
      <alignment horizontal="center" vertical="center" wrapText="1"/>
    </xf>
    <xf numFmtId="3" fontId="4" fillId="0" borderId="42" xfId="0" applyNumberFormat="1" applyFont="1" applyFill="1" applyBorder="1" applyAlignment="1">
      <alignment horizontal="center" vertical="center" wrapText="1"/>
    </xf>
    <xf numFmtId="3" fontId="4" fillId="0" borderId="45" xfId="0" applyNumberFormat="1" applyFont="1" applyFill="1" applyBorder="1" applyAlignment="1">
      <alignment horizontal="center" vertical="center" wrapText="1"/>
    </xf>
    <xf numFmtId="3" fontId="4" fillId="0" borderId="43" xfId="0" applyNumberFormat="1" applyFont="1" applyFill="1" applyBorder="1" applyAlignment="1">
      <alignment horizontal="center" vertical="center" wrapText="1"/>
    </xf>
    <xf numFmtId="3" fontId="4" fillId="0" borderId="46" xfId="0" applyNumberFormat="1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wrapText="1"/>
    </xf>
    <xf numFmtId="0" fontId="27" fillId="0" borderId="21" xfId="0" applyFont="1" applyFill="1" applyBorder="1" applyAlignment="1">
      <alignment horizontal="center" vertical="center" wrapText="1"/>
    </xf>
    <xf numFmtId="0" fontId="27" fillId="0" borderId="4" xfId="0" applyFont="1" applyFill="1" applyBorder="1" applyAlignment="1">
      <alignment horizontal="center" vertical="center" wrapText="1"/>
    </xf>
    <xf numFmtId="0" fontId="19" fillId="0" borderId="22" xfId="0" applyFont="1" applyFill="1" applyBorder="1" applyAlignment="1">
      <alignment horizontal="center" vertical="center" wrapText="1"/>
    </xf>
    <xf numFmtId="0" fontId="19" fillId="0" borderId="21" xfId="0" applyFont="1" applyFill="1" applyBorder="1" applyAlignment="1">
      <alignment horizontal="center" vertical="center" wrapText="1"/>
    </xf>
    <xf numFmtId="0" fontId="19" fillId="0" borderId="4" xfId="0" applyFont="1" applyFill="1" applyBorder="1" applyAlignment="1">
      <alignment horizontal="center" vertical="center" wrapText="1"/>
    </xf>
    <xf numFmtId="3" fontId="19" fillId="0" borderId="3" xfId="0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14" fontId="21" fillId="0" borderId="3" xfId="0" applyNumberFormat="1" applyFont="1" applyFill="1" applyBorder="1" applyAlignment="1">
      <alignment horizontal="center" vertical="center" wrapText="1"/>
    </xf>
    <xf numFmtId="14" fontId="21" fillId="0" borderId="21" xfId="0" applyNumberFormat="1" applyFont="1" applyFill="1" applyBorder="1" applyAlignment="1">
      <alignment horizontal="center" vertical="center" wrapText="1"/>
    </xf>
    <xf numFmtId="14" fontId="21" fillId="0" borderId="4" xfId="0" applyNumberFormat="1" applyFont="1" applyFill="1" applyBorder="1" applyAlignment="1">
      <alignment horizontal="center" vertical="center" wrapText="1"/>
    </xf>
    <xf numFmtId="14" fontId="21" fillId="0" borderId="23" xfId="0" applyNumberFormat="1" applyFont="1" applyFill="1" applyBorder="1" applyAlignment="1">
      <alignment horizontal="center" vertical="center" wrapText="1"/>
    </xf>
    <xf numFmtId="14" fontId="21" fillId="0" borderId="16" xfId="0" applyNumberFormat="1" applyFont="1" applyFill="1" applyBorder="1" applyAlignment="1">
      <alignment horizontal="center" vertical="center" wrapText="1"/>
    </xf>
    <xf numFmtId="14" fontId="25" fillId="0" borderId="3" xfId="0" applyNumberFormat="1" applyFont="1" applyFill="1" applyBorder="1" applyAlignment="1">
      <alignment horizontal="center" vertical="center" wrapText="1"/>
    </xf>
    <xf numFmtId="14" fontId="21" fillId="0" borderId="24" xfId="0" applyNumberFormat="1" applyFont="1" applyFill="1" applyBorder="1" applyAlignment="1">
      <alignment horizontal="center" vertical="center" wrapText="1"/>
    </xf>
    <xf numFmtId="14" fontId="21" fillId="0" borderId="25" xfId="0" applyNumberFormat="1" applyFont="1" applyFill="1" applyBorder="1" applyAlignment="1">
      <alignment horizontal="center" vertical="center" wrapText="1"/>
    </xf>
    <xf numFmtId="0" fontId="21" fillId="0" borderId="24" xfId="0" applyFont="1" applyFill="1" applyBorder="1" applyAlignment="1">
      <alignment horizontal="center" vertical="center" wrapText="1"/>
    </xf>
    <xf numFmtId="0" fontId="5" fillId="9" borderId="14" xfId="0" applyFont="1" applyFill="1" applyBorder="1" applyAlignment="1">
      <alignment horizontal="center" vertical="center" wrapText="1"/>
    </xf>
    <xf numFmtId="0" fontId="28" fillId="5" borderId="3" xfId="0" applyFont="1" applyFill="1" applyBorder="1" applyAlignment="1">
      <alignment horizontal="center" vertical="center" wrapText="1"/>
    </xf>
    <xf numFmtId="0" fontId="19" fillId="5" borderId="3" xfId="0" applyFont="1" applyFill="1" applyBorder="1" applyAlignment="1">
      <alignment horizontal="center" vertical="center" wrapText="1"/>
    </xf>
    <xf numFmtId="0" fontId="21" fillId="5" borderId="3" xfId="0" applyFont="1" applyFill="1" applyBorder="1" applyAlignment="1">
      <alignment horizontal="center" vertical="center" wrapText="1"/>
    </xf>
    <xf numFmtId="3" fontId="4" fillId="5" borderId="45" xfId="0" applyNumberFormat="1" applyFont="1" applyFill="1" applyBorder="1" applyAlignment="1">
      <alignment horizontal="center" vertical="center" wrapText="1"/>
    </xf>
    <xf numFmtId="14" fontId="21" fillId="5" borderId="3" xfId="0" applyNumberFormat="1" applyFont="1" applyFill="1" applyBorder="1" applyAlignment="1">
      <alignment horizontal="center" vertical="center" wrapText="1"/>
    </xf>
    <xf numFmtId="3" fontId="27" fillId="0" borderId="0" xfId="0" applyNumberFormat="1" applyFont="1" applyBorder="1" applyAlignment="1">
      <alignment horizontal="center" vertical="center"/>
    </xf>
    <xf numFmtId="3" fontId="5" fillId="3" borderId="22" xfId="0" applyNumberFormat="1" applyFont="1" applyFill="1" applyBorder="1" applyAlignment="1">
      <alignment horizontal="center" vertical="center" wrapText="1"/>
    </xf>
    <xf numFmtId="0" fontId="5" fillId="3" borderId="23" xfId="0" applyFont="1" applyFill="1" applyBorder="1" applyAlignment="1">
      <alignment vertical="center" wrapText="1"/>
    </xf>
    <xf numFmtId="0" fontId="5" fillId="3" borderId="26" xfId="0" applyFont="1" applyFill="1" applyBorder="1" applyAlignment="1">
      <alignment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5" fillId="9" borderId="12" xfId="0" applyFont="1" applyFill="1" applyBorder="1" applyAlignment="1">
      <alignment horizontal="center" vertical="center" wrapText="1"/>
    </xf>
    <xf numFmtId="0" fontId="5" fillId="9" borderId="29" xfId="0" applyFont="1" applyFill="1" applyBorder="1" applyAlignment="1">
      <alignment horizontal="center" vertical="center" wrapText="1"/>
    </xf>
    <xf numFmtId="0" fontId="5" fillId="9" borderId="30" xfId="0" applyFont="1" applyFill="1" applyBorder="1" applyAlignment="1">
      <alignment horizontal="center" vertical="center" wrapText="1"/>
    </xf>
    <xf numFmtId="49" fontId="2" fillId="3" borderId="4" xfId="0" applyNumberFormat="1" applyFont="1" applyFill="1" applyBorder="1" applyAlignment="1">
      <alignment horizontal="left" vertical="center" wrapText="1"/>
    </xf>
    <xf numFmtId="49" fontId="2" fillId="3" borderId="27" xfId="0" applyNumberFormat="1" applyFont="1" applyFill="1" applyBorder="1" applyAlignment="1">
      <alignment horizontal="left" vertical="center" wrapText="1"/>
    </xf>
    <xf numFmtId="49" fontId="2" fillId="3" borderId="47" xfId="0" applyNumberFormat="1" applyFont="1" applyFill="1" applyBorder="1" applyAlignment="1">
      <alignment horizontal="left" vertical="center" wrapText="1"/>
    </xf>
    <xf numFmtId="0" fontId="30" fillId="0" borderId="4" xfId="0" applyFont="1" applyFill="1" applyBorder="1" applyAlignment="1">
      <alignment horizontal="center" vertical="center"/>
    </xf>
    <xf numFmtId="0" fontId="30" fillId="0" borderId="27" xfId="0" applyFont="1" applyFill="1" applyBorder="1" applyAlignment="1">
      <alignment horizontal="center" vertical="center"/>
    </xf>
    <xf numFmtId="0" fontId="30" fillId="0" borderId="47" xfId="0" applyFont="1" applyFill="1" applyBorder="1" applyAlignment="1">
      <alignment horizontal="center" vertical="center"/>
    </xf>
    <xf numFmtId="49" fontId="5" fillId="4" borderId="4" xfId="0" applyNumberFormat="1" applyFont="1" applyFill="1" applyBorder="1" applyAlignment="1">
      <alignment horizontal="left" vertical="center" wrapText="1"/>
    </xf>
    <xf numFmtId="49" fontId="5" fillId="4" borderId="27" xfId="0" applyNumberFormat="1" applyFont="1" applyFill="1" applyBorder="1" applyAlignment="1">
      <alignment horizontal="left" vertical="center" wrapText="1"/>
    </xf>
    <xf numFmtId="0" fontId="29" fillId="4" borderId="3" xfId="0" applyFont="1" applyFill="1" applyBorder="1" applyAlignment="1">
      <alignment horizontal="left" vertical="center" wrapText="1"/>
    </xf>
    <xf numFmtId="0" fontId="29" fillId="4" borderId="4" xfId="0" applyFont="1" applyFill="1" applyBorder="1" applyAlignment="1">
      <alignment horizontal="left" vertical="center" wrapText="1"/>
    </xf>
    <xf numFmtId="49" fontId="2" fillId="3" borderId="3" xfId="0" applyNumberFormat="1" applyFont="1" applyFill="1" applyBorder="1" applyAlignment="1">
      <alignment horizontal="left" vertical="center" wrapText="1"/>
    </xf>
    <xf numFmtId="0" fontId="18" fillId="3" borderId="4" xfId="0" applyFont="1" applyFill="1" applyBorder="1" applyAlignment="1">
      <alignment horizontal="center" vertical="center" wrapText="1"/>
    </xf>
    <xf numFmtId="0" fontId="18" fillId="3" borderId="27" xfId="0" applyFont="1" applyFill="1" applyBorder="1" applyAlignment="1">
      <alignment horizontal="center" vertical="center" wrapText="1"/>
    </xf>
    <xf numFmtId="0" fontId="18" fillId="3" borderId="28" xfId="0" applyFont="1" applyFill="1" applyBorder="1" applyAlignment="1">
      <alignment horizontal="center" vertical="center" wrapText="1"/>
    </xf>
    <xf numFmtId="49" fontId="5" fillId="4" borderId="3" xfId="0" applyNumberFormat="1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Q37"/>
  <sheetViews>
    <sheetView tabSelected="1" topLeftCell="F22" zoomScale="60" zoomScaleNormal="60" workbookViewId="0">
      <selection activeCell="B6" sqref="B6"/>
    </sheetView>
  </sheetViews>
  <sheetFormatPr defaultColWidth="9.109375" defaultRowHeight="13.8" x14ac:dyDescent="0.25"/>
  <cols>
    <col min="1" max="1" width="7.33203125" style="51" customWidth="1"/>
    <col min="2" max="2" width="45.88671875" style="7" customWidth="1"/>
    <col min="3" max="3" width="15.6640625" style="28" customWidth="1"/>
    <col min="4" max="4" width="12.6640625" style="7" customWidth="1"/>
    <col min="5" max="5" width="14.88671875" style="7" customWidth="1"/>
    <col min="6" max="6" width="12.6640625" style="7" customWidth="1"/>
    <col min="7" max="7" width="18.44140625" style="7" bestFit="1" customWidth="1"/>
    <col min="8" max="8" width="13.33203125" style="7" customWidth="1"/>
    <col min="9" max="9" width="13.6640625" style="7" bestFit="1" customWidth="1"/>
    <col min="10" max="12" width="12.6640625" style="7" customWidth="1"/>
    <col min="13" max="13" width="15.109375" style="7" bestFit="1" customWidth="1"/>
    <col min="14" max="17" width="12.6640625" style="7" customWidth="1"/>
    <col min="18" max="18" width="15.109375" style="7" bestFit="1" customWidth="1"/>
    <col min="19" max="19" width="14.44140625" style="7" customWidth="1"/>
    <col min="20" max="20" width="16.33203125" style="7" bestFit="1" customWidth="1"/>
    <col min="21" max="21" width="12.6640625" style="7" customWidth="1"/>
    <col min="22" max="22" width="14.44140625" style="7" customWidth="1"/>
    <col min="23" max="24" width="12.6640625" style="7" customWidth="1"/>
    <col min="25" max="25" width="15.109375" style="7" bestFit="1" customWidth="1"/>
    <col min="26" max="26" width="12.6640625" style="7" customWidth="1"/>
    <col min="27" max="27" width="14.109375" style="7" customWidth="1"/>
    <col min="28" max="29" width="15.109375" style="7" bestFit="1" customWidth="1"/>
    <col min="30" max="30" width="12.6640625" style="7" customWidth="1"/>
    <col min="31" max="31" width="15.109375" style="7" bestFit="1" customWidth="1"/>
    <col min="32" max="32" width="15.44140625" style="7" customWidth="1"/>
    <col min="33" max="33" width="13.6640625" style="7" bestFit="1" customWidth="1"/>
    <col min="34" max="35" width="15.109375" style="7" bestFit="1" customWidth="1"/>
    <col min="36" max="36" width="15.109375" style="28" bestFit="1" customWidth="1"/>
    <col min="37" max="37" width="13.6640625" style="28" customWidth="1"/>
    <col min="38" max="38" width="15.109375" style="28" bestFit="1" customWidth="1"/>
    <col min="39" max="39" width="13.88671875" style="28" customWidth="1"/>
    <col min="40" max="40" width="15.109375" style="28" bestFit="1" customWidth="1"/>
    <col min="41" max="41" width="13.6640625" style="28" bestFit="1" customWidth="1"/>
    <col min="42" max="42" width="15" style="28" customWidth="1"/>
    <col min="43" max="43" width="19.109375" style="28" customWidth="1"/>
    <col min="44" max="44" width="18.44140625" style="28" customWidth="1"/>
    <col min="45" max="74" width="17" style="28" customWidth="1"/>
    <col min="75" max="251" width="9.109375" style="28"/>
    <col min="252" max="16384" width="9.109375" style="9"/>
  </cols>
  <sheetData>
    <row r="1" spans="1:251" s="10" customFormat="1" ht="24" customHeight="1" x14ac:dyDescent="0.3">
      <c r="A1" s="52"/>
      <c r="B1" s="53" t="s">
        <v>143</v>
      </c>
      <c r="C1" s="54"/>
      <c r="D1" s="55"/>
      <c r="E1" s="78">
        <v>1</v>
      </c>
      <c r="F1" s="79">
        <v>2</v>
      </c>
      <c r="G1" s="80">
        <v>3</v>
      </c>
      <c r="H1" s="81">
        <v>4</v>
      </c>
      <c r="I1" s="82" t="s">
        <v>45</v>
      </c>
      <c r="J1" s="83">
        <v>5</v>
      </c>
      <c r="K1" s="80">
        <v>6</v>
      </c>
      <c r="L1" s="80">
        <v>7</v>
      </c>
      <c r="M1" s="81">
        <v>8</v>
      </c>
      <c r="N1" s="84">
        <v>9</v>
      </c>
      <c r="O1" s="83">
        <v>10</v>
      </c>
      <c r="P1" s="80">
        <v>11</v>
      </c>
      <c r="Q1" s="80">
        <v>12</v>
      </c>
      <c r="R1" s="80">
        <v>13</v>
      </c>
      <c r="S1" s="80">
        <v>14</v>
      </c>
      <c r="T1" s="81">
        <v>15</v>
      </c>
      <c r="U1" s="85">
        <v>16</v>
      </c>
      <c r="V1" s="83">
        <v>17</v>
      </c>
      <c r="W1" s="80">
        <v>18</v>
      </c>
      <c r="X1" s="80">
        <v>19</v>
      </c>
      <c r="Y1" s="80">
        <v>20</v>
      </c>
      <c r="Z1" s="80">
        <v>21</v>
      </c>
      <c r="AA1" s="80">
        <v>22</v>
      </c>
      <c r="AB1" s="80">
        <v>23</v>
      </c>
      <c r="AC1" s="80">
        <v>24</v>
      </c>
      <c r="AD1" s="80">
        <v>25</v>
      </c>
      <c r="AE1" s="80">
        <v>26</v>
      </c>
      <c r="AF1" s="80">
        <v>27</v>
      </c>
      <c r="AG1" s="80">
        <v>28</v>
      </c>
      <c r="AH1" s="80">
        <v>29</v>
      </c>
      <c r="AI1" s="80">
        <v>30</v>
      </c>
      <c r="AJ1" s="80">
        <v>31</v>
      </c>
      <c r="AK1" s="80">
        <v>32</v>
      </c>
      <c r="AL1" s="80">
        <v>33</v>
      </c>
      <c r="AM1" s="80">
        <v>34</v>
      </c>
      <c r="AN1" s="80">
        <v>35</v>
      </c>
      <c r="AO1" s="81">
        <v>36</v>
      </c>
      <c r="AP1" s="144" t="s">
        <v>149</v>
      </c>
      <c r="AQ1" s="143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/>
      <c r="BW1" s="8"/>
      <c r="BX1" s="8"/>
      <c r="BY1" s="8"/>
      <c r="BZ1" s="8"/>
      <c r="CA1" s="8"/>
      <c r="CB1" s="8"/>
      <c r="CC1" s="8"/>
      <c r="CD1" s="8"/>
      <c r="CE1" s="8"/>
      <c r="CF1" s="8"/>
      <c r="CG1" s="8"/>
      <c r="CH1" s="8"/>
      <c r="CI1" s="8"/>
      <c r="CJ1" s="8"/>
      <c r="CK1" s="8"/>
      <c r="CL1" s="8"/>
      <c r="CM1" s="8"/>
      <c r="CN1" s="8"/>
      <c r="CO1" s="8"/>
      <c r="CP1" s="8"/>
      <c r="CQ1" s="8"/>
      <c r="CR1" s="8"/>
      <c r="CS1" s="8"/>
      <c r="CT1" s="8"/>
      <c r="CU1" s="8"/>
      <c r="CV1" s="8"/>
      <c r="CW1" s="8"/>
      <c r="CX1" s="8"/>
      <c r="CY1" s="8"/>
      <c r="CZ1" s="8"/>
      <c r="DA1" s="8"/>
      <c r="DB1" s="8"/>
      <c r="DC1" s="8"/>
      <c r="DD1" s="8"/>
      <c r="DE1" s="8"/>
      <c r="DF1" s="8"/>
      <c r="DG1" s="8"/>
      <c r="DH1" s="8"/>
      <c r="DI1" s="8"/>
      <c r="DJ1" s="8"/>
      <c r="DK1" s="8"/>
      <c r="DL1" s="8"/>
      <c r="DM1" s="8"/>
      <c r="DN1" s="8"/>
      <c r="DO1" s="8"/>
      <c r="DP1" s="8"/>
      <c r="DQ1" s="8"/>
      <c r="DR1" s="8"/>
      <c r="DS1" s="8"/>
      <c r="DT1" s="8"/>
      <c r="DU1" s="8"/>
      <c r="DV1" s="8"/>
      <c r="DW1" s="8"/>
      <c r="DX1" s="8"/>
      <c r="DY1" s="8"/>
      <c r="DZ1" s="8"/>
      <c r="EA1" s="8"/>
      <c r="EB1" s="8"/>
      <c r="EC1" s="8"/>
      <c r="ED1" s="8"/>
      <c r="EE1" s="8"/>
      <c r="EF1" s="8"/>
      <c r="EG1" s="8"/>
      <c r="EH1" s="8"/>
      <c r="EI1" s="8"/>
      <c r="EJ1" s="8"/>
      <c r="EK1" s="8"/>
      <c r="EL1" s="8"/>
      <c r="EM1" s="8"/>
      <c r="EN1" s="8"/>
      <c r="EO1" s="8"/>
      <c r="EP1" s="8"/>
      <c r="EQ1" s="8"/>
      <c r="ER1" s="8"/>
      <c r="ES1" s="8"/>
      <c r="ET1" s="8"/>
      <c r="EU1" s="8"/>
      <c r="EV1" s="8"/>
      <c r="EW1" s="8"/>
      <c r="EX1" s="8"/>
      <c r="EY1" s="8"/>
      <c r="EZ1" s="8"/>
      <c r="FA1" s="8"/>
      <c r="FB1" s="8"/>
      <c r="FC1" s="8"/>
      <c r="FD1" s="8"/>
      <c r="FE1" s="8"/>
      <c r="FF1" s="8"/>
      <c r="FG1" s="8"/>
      <c r="FH1" s="8"/>
      <c r="FI1" s="8"/>
      <c r="FJ1" s="8"/>
      <c r="FK1" s="8"/>
      <c r="FL1" s="8"/>
      <c r="FM1" s="8"/>
      <c r="FN1" s="8"/>
      <c r="FO1" s="8"/>
      <c r="FP1" s="8"/>
      <c r="FQ1" s="8"/>
      <c r="FR1" s="8"/>
      <c r="FS1" s="8"/>
      <c r="FT1" s="8"/>
      <c r="FU1" s="8"/>
      <c r="FV1" s="8"/>
      <c r="FW1" s="8"/>
      <c r="FX1" s="8"/>
      <c r="FY1" s="8"/>
      <c r="FZ1" s="8"/>
      <c r="GA1" s="8"/>
      <c r="GB1" s="8"/>
      <c r="GC1" s="8"/>
      <c r="GD1" s="8"/>
      <c r="GE1" s="8"/>
      <c r="GF1" s="8"/>
      <c r="GG1" s="8"/>
      <c r="GH1" s="8"/>
      <c r="GI1" s="8"/>
      <c r="GJ1" s="8"/>
      <c r="GK1" s="8"/>
      <c r="GL1" s="8"/>
      <c r="GM1" s="8"/>
      <c r="GN1" s="8"/>
      <c r="GO1" s="8"/>
      <c r="GP1" s="8"/>
      <c r="GQ1" s="8"/>
      <c r="GR1" s="8"/>
      <c r="GS1" s="8"/>
      <c r="GT1" s="8"/>
      <c r="GU1" s="8"/>
      <c r="GV1" s="8"/>
      <c r="GW1" s="8"/>
      <c r="GX1" s="8"/>
      <c r="GY1" s="8"/>
      <c r="GZ1" s="8"/>
      <c r="HA1" s="8"/>
      <c r="HB1" s="8"/>
      <c r="HC1" s="8"/>
      <c r="HD1" s="8"/>
      <c r="HE1" s="8"/>
      <c r="HF1" s="8"/>
      <c r="HG1" s="8"/>
      <c r="HH1" s="8"/>
      <c r="HI1" s="8"/>
      <c r="HJ1" s="8"/>
      <c r="HK1" s="8"/>
      <c r="HL1" s="8"/>
      <c r="HM1" s="8"/>
      <c r="HN1" s="8"/>
      <c r="HO1" s="8"/>
      <c r="HP1" s="8"/>
      <c r="HQ1" s="8"/>
      <c r="HR1" s="8"/>
      <c r="HS1" s="8"/>
      <c r="HT1" s="8"/>
      <c r="HU1" s="8"/>
      <c r="HV1" s="8"/>
      <c r="HW1" s="8"/>
      <c r="HX1" s="8"/>
      <c r="HY1" s="8"/>
      <c r="HZ1" s="8"/>
      <c r="IA1" s="8"/>
      <c r="IB1" s="8"/>
      <c r="IC1" s="8"/>
      <c r="ID1" s="8"/>
      <c r="IE1" s="8"/>
      <c r="IF1" s="8"/>
      <c r="IG1" s="8"/>
      <c r="IH1" s="8"/>
      <c r="II1" s="8"/>
      <c r="IJ1" s="8"/>
      <c r="IK1" s="8"/>
      <c r="IL1" s="8"/>
      <c r="IM1" s="8"/>
      <c r="IN1" s="8"/>
      <c r="IO1" s="8"/>
      <c r="IP1" s="8"/>
      <c r="IQ1" s="8"/>
    </row>
    <row r="2" spans="1:251" s="6" customFormat="1" ht="144.75" customHeight="1" x14ac:dyDescent="0.25">
      <c r="A2" s="1"/>
      <c r="B2" s="2" t="s">
        <v>144</v>
      </c>
      <c r="C2" s="3"/>
      <c r="D2" s="4"/>
      <c r="E2" s="86" t="s">
        <v>46</v>
      </c>
      <c r="F2" s="86" t="s">
        <v>47</v>
      </c>
      <c r="G2" s="87" t="s">
        <v>48</v>
      </c>
      <c r="H2" s="88" t="s">
        <v>49</v>
      </c>
      <c r="I2" s="89" t="s">
        <v>50</v>
      </c>
      <c r="J2" s="90" t="s">
        <v>51</v>
      </c>
      <c r="K2" s="91" t="s">
        <v>52</v>
      </c>
      <c r="L2" s="91" t="s">
        <v>53</v>
      </c>
      <c r="M2" s="88" t="s">
        <v>54</v>
      </c>
      <c r="N2" s="92" t="s">
        <v>55</v>
      </c>
      <c r="O2" s="90" t="s">
        <v>56</v>
      </c>
      <c r="P2" s="91" t="s">
        <v>57</v>
      </c>
      <c r="Q2" s="93" t="s">
        <v>58</v>
      </c>
      <c r="R2" s="91" t="s">
        <v>59</v>
      </c>
      <c r="S2" s="91" t="s">
        <v>60</v>
      </c>
      <c r="T2" s="88" t="s">
        <v>61</v>
      </c>
      <c r="U2" s="94" t="s">
        <v>62</v>
      </c>
      <c r="V2" s="90" t="s">
        <v>63</v>
      </c>
      <c r="W2" s="91" t="s">
        <v>64</v>
      </c>
      <c r="X2" s="91" t="s">
        <v>65</v>
      </c>
      <c r="Y2" s="91" t="s">
        <v>66</v>
      </c>
      <c r="Z2" s="91" t="s">
        <v>67</v>
      </c>
      <c r="AA2" s="91" t="s">
        <v>68</v>
      </c>
      <c r="AB2" s="91" t="s">
        <v>69</v>
      </c>
      <c r="AC2" s="91" t="s">
        <v>70</v>
      </c>
      <c r="AD2" s="91" t="s">
        <v>71</v>
      </c>
      <c r="AE2" s="91" t="s">
        <v>72</v>
      </c>
      <c r="AF2" s="91" t="s">
        <v>73</v>
      </c>
      <c r="AG2" s="91" t="s">
        <v>74</v>
      </c>
      <c r="AH2" s="91" t="s">
        <v>75</v>
      </c>
      <c r="AI2" s="91" t="s">
        <v>76</v>
      </c>
      <c r="AJ2" s="91" t="s">
        <v>77</v>
      </c>
      <c r="AK2" s="91" t="s">
        <v>78</v>
      </c>
      <c r="AL2" s="91" t="s">
        <v>79</v>
      </c>
      <c r="AM2" s="91" t="s">
        <v>80</v>
      </c>
      <c r="AN2" s="91" t="s">
        <v>81</v>
      </c>
      <c r="AO2" s="88" t="s">
        <v>82</v>
      </c>
      <c r="AP2" s="145"/>
      <c r="AQ2" s="143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  <c r="EE2" s="5"/>
      <c r="EF2" s="5"/>
      <c r="EG2" s="5"/>
      <c r="EH2" s="5"/>
      <c r="EI2" s="5"/>
      <c r="EJ2" s="5"/>
      <c r="EK2" s="5"/>
      <c r="EL2" s="5"/>
      <c r="EM2" s="5"/>
      <c r="EN2" s="5"/>
      <c r="EO2" s="5"/>
      <c r="EP2" s="5"/>
      <c r="EQ2" s="5"/>
      <c r="ER2" s="5"/>
      <c r="ES2" s="5"/>
      <c r="ET2" s="5"/>
      <c r="EU2" s="5"/>
      <c r="EV2" s="5"/>
      <c r="EW2" s="5"/>
      <c r="EX2" s="5"/>
      <c r="EY2" s="5"/>
      <c r="EZ2" s="5"/>
      <c r="FA2" s="5"/>
      <c r="FB2" s="5"/>
      <c r="FC2" s="5"/>
      <c r="FD2" s="5"/>
      <c r="FE2" s="5"/>
      <c r="FF2" s="5"/>
      <c r="FG2" s="5"/>
      <c r="FH2" s="5"/>
      <c r="FI2" s="5"/>
      <c r="FJ2" s="5"/>
      <c r="FK2" s="5"/>
      <c r="FL2" s="5"/>
      <c r="FM2" s="5"/>
      <c r="FN2" s="5"/>
      <c r="FO2" s="5"/>
      <c r="FP2" s="5"/>
      <c r="FQ2" s="5"/>
      <c r="FR2" s="5"/>
      <c r="FS2" s="5"/>
      <c r="FT2" s="5"/>
      <c r="FU2" s="5"/>
      <c r="FV2" s="5"/>
      <c r="FW2" s="5"/>
      <c r="FX2" s="5"/>
      <c r="FY2" s="5"/>
      <c r="FZ2" s="5"/>
      <c r="GA2" s="5"/>
      <c r="GB2" s="5"/>
      <c r="GC2" s="5"/>
      <c r="GD2" s="5"/>
      <c r="GE2" s="5"/>
      <c r="GF2" s="5"/>
      <c r="GG2" s="5"/>
      <c r="GH2" s="5"/>
      <c r="GI2" s="5"/>
      <c r="GJ2" s="5"/>
      <c r="GK2" s="5"/>
      <c r="GL2" s="5"/>
      <c r="GM2" s="5"/>
      <c r="GN2" s="5"/>
      <c r="GO2" s="5"/>
      <c r="GP2" s="5"/>
      <c r="GQ2" s="5"/>
      <c r="GR2" s="5"/>
      <c r="GS2" s="5"/>
      <c r="GT2" s="5"/>
      <c r="GU2" s="5"/>
      <c r="GV2" s="5"/>
      <c r="GW2" s="5"/>
      <c r="GX2" s="5"/>
      <c r="GY2" s="5"/>
      <c r="GZ2" s="5"/>
      <c r="HA2" s="5"/>
      <c r="HB2" s="5"/>
      <c r="HC2" s="5"/>
      <c r="HD2" s="5"/>
      <c r="HE2" s="5"/>
      <c r="HF2" s="5"/>
      <c r="HG2" s="5"/>
      <c r="HH2" s="5"/>
      <c r="HI2" s="5"/>
      <c r="HJ2" s="5"/>
      <c r="HK2" s="5"/>
      <c r="HL2" s="5"/>
      <c r="HM2" s="5"/>
      <c r="HN2" s="5"/>
      <c r="HO2" s="5"/>
      <c r="HP2" s="5"/>
      <c r="HQ2" s="5"/>
      <c r="HR2" s="5"/>
      <c r="HS2" s="5"/>
      <c r="HT2" s="5"/>
      <c r="HU2" s="5"/>
      <c r="HV2" s="5"/>
      <c r="HW2" s="5"/>
      <c r="HX2" s="5"/>
      <c r="HY2" s="5"/>
      <c r="HZ2" s="5"/>
      <c r="IA2" s="5"/>
      <c r="IB2" s="5"/>
      <c r="IC2" s="5"/>
      <c r="ID2" s="5"/>
      <c r="IE2" s="5"/>
      <c r="IF2" s="5"/>
      <c r="IG2" s="5"/>
      <c r="IH2" s="5"/>
      <c r="II2" s="5"/>
      <c r="IJ2" s="5"/>
      <c r="IK2" s="5"/>
      <c r="IL2" s="5"/>
      <c r="IM2" s="5"/>
      <c r="IN2" s="5"/>
      <c r="IO2" s="5"/>
      <c r="IP2" s="5"/>
      <c r="IQ2" s="5"/>
    </row>
    <row r="3" spans="1:251" s="15" customFormat="1" ht="36.75" customHeight="1" x14ac:dyDescent="0.25">
      <c r="A3" s="11"/>
      <c r="B3" s="12" t="s">
        <v>142</v>
      </c>
      <c r="C3" s="13"/>
      <c r="D3" s="13"/>
      <c r="E3" s="95" t="s">
        <v>83</v>
      </c>
      <c r="F3" s="95" t="s">
        <v>84</v>
      </c>
      <c r="G3" s="96" t="s">
        <v>85</v>
      </c>
      <c r="H3" s="97" t="s">
        <v>86</v>
      </c>
      <c r="I3" s="98" t="s">
        <v>87</v>
      </c>
      <c r="J3" s="96" t="s">
        <v>88</v>
      </c>
      <c r="K3" s="99" t="s">
        <v>89</v>
      </c>
      <c r="L3" s="99" t="s">
        <v>90</v>
      </c>
      <c r="M3" s="97" t="s">
        <v>91</v>
      </c>
      <c r="N3" s="100" t="s">
        <v>92</v>
      </c>
      <c r="O3" s="96" t="s">
        <v>93</v>
      </c>
      <c r="P3" s="99" t="s">
        <v>94</v>
      </c>
      <c r="Q3" s="99" t="s">
        <v>95</v>
      </c>
      <c r="R3" s="99" t="s">
        <v>96</v>
      </c>
      <c r="S3" s="99" t="s">
        <v>97</v>
      </c>
      <c r="T3" s="97" t="s">
        <v>98</v>
      </c>
      <c r="U3" s="98" t="s">
        <v>99</v>
      </c>
      <c r="V3" s="96" t="s">
        <v>100</v>
      </c>
      <c r="W3" s="99" t="s">
        <v>101</v>
      </c>
      <c r="X3" s="99" t="s">
        <v>102</v>
      </c>
      <c r="Y3" s="99" t="s">
        <v>103</v>
      </c>
      <c r="Z3" s="99" t="s">
        <v>104</v>
      </c>
      <c r="AA3" s="99" t="s">
        <v>105</v>
      </c>
      <c r="AB3" s="99" t="s">
        <v>106</v>
      </c>
      <c r="AC3" s="99" t="s">
        <v>107</v>
      </c>
      <c r="AD3" s="99" t="s">
        <v>108</v>
      </c>
      <c r="AE3" s="99" t="s">
        <v>109</v>
      </c>
      <c r="AF3" s="99" t="s">
        <v>110</v>
      </c>
      <c r="AG3" s="99" t="s">
        <v>111</v>
      </c>
      <c r="AH3" s="99" t="s">
        <v>112</v>
      </c>
      <c r="AI3" s="99" t="s">
        <v>113</v>
      </c>
      <c r="AJ3" s="99" t="s">
        <v>114</v>
      </c>
      <c r="AK3" s="99" t="s">
        <v>115</v>
      </c>
      <c r="AL3" s="99" t="s">
        <v>116</v>
      </c>
      <c r="AM3" s="99" t="s">
        <v>117</v>
      </c>
      <c r="AN3" s="99" t="s">
        <v>118</v>
      </c>
      <c r="AO3" s="97" t="s">
        <v>119</v>
      </c>
      <c r="AP3" s="145"/>
      <c r="AQ3" s="143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/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/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  <c r="FF3" s="14"/>
      <c r="FG3" s="14"/>
      <c r="FH3" s="14"/>
      <c r="FI3" s="14"/>
      <c r="FJ3" s="14"/>
      <c r="FK3" s="14"/>
      <c r="FL3" s="14"/>
      <c r="FM3" s="14"/>
      <c r="FN3" s="14"/>
      <c r="FO3" s="14"/>
      <c r="FP3" s="14"/>
      <c r="FQ3" s="14"/>
      <c r="FR3" s="14"/>
      <c r="FS3" s="14"/>
      <c r="FT3" s="14"/>
      <c r="FU3" s="14"/>
      <c r="FV3" s="14"/>
      <c r="FW3" s="14"/>
      <c r="FX3" s="14"/>
      <c r="FY3" s="14"/>
      <c r="FZ3" s="14"/>
      <c r="GA3" s="14"/>
      <c r="GB3" s="14"/>
      <c r="GC3" s="14"/>
      <c r="GD3" s="14"/>
      <c r="GE3" s="14"/>
      <c r="GF3" s="14"/>
      <c r="GG3" s="14"/>
      <c r="GH3" s="14"/>
      <c r="GI3" s="14"/>
      <c r="GJ3" s="14"/>
      <c r="GK3" s="14"/>
      <c r="GL3" s="14"/>
      <c r="GM3" s="14"/>
      <c r="GN3" s="14"/>
      <c r="GO3" s="14"/>
      <c r="GP3" s="14"/>
      <c r="GQ3" s="14"/>
      <c r="GR3" s="14"/>
      <c r="GS3" s="14"/>
      <c r="GT3" s="14"/>
      <c r="GU3" s="14"/>
      <c r="GV3" s="14"/>
      <c r="GW3" s="14"/>
      <c r="GX3" s="14"/>
      <c r="GY3" s="14"/>
      <c r="GZ3" s="14"/>
      <c r="HA3" s="14"/>
      <c r="HB3" s="14"/>
      <c r="HC3" s="14"/>
      <c r="HD3" s="14"/>
      <c r="HE3" s="14"/>
      <c r="HF3" s="14"/>
      <c r="HG3" s="14"/>
      <c r="HH3" s="14"/>
      <c r="HI3" s="14"/>
      <c r="HJ3" s="14"/>
      <c r="HK3" s="14"/>
      <c r="HL3" s="14"/>
      <c r="HM3" s="14"/>
      <c r="HN3" s="14"/>
      <c r="HO3" s="14"/>
      <c r="HP3" s="14"/>
      <c r="HQ3" s="14"/>
      <c r="HR3" s="14"/>
      <c r="HS3" s="14"/>
      <c r="HT3" s="14"/>
      <c r="HU3" s="14"/>
      <c r="HV3" s="14"/>
      <c r="HW3" s="14"/>
      <c r="HX3" s="14"/>
      <c r="HY3" s="14"/>
      <c r="HZ3" s="14"/>
      <c r="IA3" s="14"/>
      <c r="IB3" s="14"/>
      <c r="IC3" s="14"/>
      <c r="ID3" s="14"/>
      <c r="IE3" s="14"/>
      <c r="IF3" s="14"/>
      <c r="IG3" s="14"/>
      <c r="IH3" s="14"/>
      <c r="II3" s="14"/>
      <c r="IJ3" s="14"/>
      <c r="IK3" s="14"/>
      <c r="IL3" s="14"/>
      <c r="IM3" s="14"/>
      <c r="IN3" s="14"/>
      <c r="IO3" s="14"/>
      <c r="IP3" s="14"/>
      <c r="IQ3" s="14"/>
    </row>
    <row r="4" spans="1:251" ht="36.75" customHeight="1" x14ac:dyDescent="0.25">
      <c r="A4" s="16"/>
      <c r="B4" s="17" t="s">
        <v>141</v>
      </c>
      <c r="C4" s="13"/>
      <c r="D4" s="13"/>
      <c r="E4" s="101" t="s">
        <v>120</v>
      </c>
      <c r="F4" s="101" t="s">
        <v>121</v>
      </c>
      <c r="G4" s="102">
        <v>42196451</v>
      </c>
      <c r="H4" s="103">
        <v>43833560</v>
      </c>
      <c r="I4" s="104" t="s">
        <v>122</v>
      </c>
      <c r="J4" s="102">
        <v>72048972</v>
      </c>
      <c r="K4" s="105">
        <v>75075741</v>
      </c>
      <c r="L4" s="105">
        <v>49241494</v>
      </c>
      <c r="M4" s="103">
        <v>70890005</v>
      </c>
      <c r="N4" s="106">
        <v>70890013</v>
      </c>
      <c r="O4" s="102">
        <v>70890021</v>
      </c>
      <c r="P4" s="105">
        <v>70889988</v>
      </c>
      <c r="Q4" s="105">
        <v>70889953</v>
      </c>
      <c r="R4" s="105" t="s">
        <v>123</v>
      </c>
      <c r="S4" s="105" t="s">
        <v>124</v>
      </c>
      <c r="T4" s="103">
        <v>13691554</v>
      </c>
      <c r="U4" s="104">
        <v>13642103</v>
      </c>
      <c r="V4" s="102" t="s">
        <v>125</v>
      </c>
      <c r="W4" s="107">
        <v>75014149</v>
      </c>
      <c r="X4" s="107">
        <v>48133981</v>
      </c>
      <c r="Y4" s="105">
        <v>27146235</v>
      </c>
      <c r="Z4" s="105">
        <v>25946901</v>
      </c>
      <c r="AA4" s="105" t="s">
        <v>126</v>
      </c>
      <c r="AB4" s="105" t="s">
        <v>127</v>
      </c>
      <c r="AC4" s="105" t="s">
        <v>128</v>
      </c>
      <c r="AD4" s="105" t="s">
        <v>129</v>
      </c>
      <c r="AE4" s="105" t="s">
        <v>130</v>
      </c>
      <c r="AF4" s="105" t="s">
        <v>131</v>
      </c>
      <c r="AG4" s="105" t="s">
        <v>132</v>
      </c>
      <c r="AH4" s="105" t="s">
        <v>133</v>
      </c>
      <c r="AI4" s="105" t="s">
        <v>134</v>
      </c>
      <c r="AJ4" s="105" t="s">
        <v>135</v>
      </c>
      <c r="AK4" s="105" t="s">
        <v>136</v>
      </c>
      <c r="AL4" s="105" t="s">
        <v>137</v>
      </c>
      <c r="AM4" s="105" t="s">
        <v>138</v>
      </c>
      <c r="AN4" s="105" t="s">
        <v>139</v>
      </c>
      <c r="AO4" s="103" t="s">
        <v>140</v>
      </c>
      <c r="AP4" s="146"/>
      <c r="AQ4" s="143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8"/>
      <c r="DH4" s="8"/>
      <c r="DI4" s="8"/>
      <c r="DJ4" s="8"/>
      <c r="DK4" s="8"/>
      <c r="DL4" s="8"/>
      <c r="DM4" s="8"/>
      <c r="DN4" s="8"/>
      <c r="DO4" s="8"/>
      <c r="DP4" s="8"/>
      <c r="DQ4" s="8"/>
      <c r="DR4" s="8"/>
      <c r="DS4" s="8"/>
      <c r="DT4" s="8"/>
      <c r="DU4" s="8"/>
      <c r="DV4" s="8"/>
      <c r="DW4" s="8"/>
      <c r="DX4" s="8"/>
      <c r="DY4" s="8"/>
      <c r="DZ4" s="8"/>
      <c r="EA4" s="8"/>
      <c r="EB4" s="8"/>
      <c r="EC4" s="8"/>
      <c r="ED4" s="8"/>
      <c r="EE4" s="8"/>
      <c r="EF4" s="8"/>
      <c r="EG4" s="8"/>
      <c r="EH4" s="8"/>
      <c r="EI4" s="8"/>
      <c r="EJ4" s="8"/>
      <c r="EK4" s="8"/>
      <c r="EL4" s="8"/>
      <c r="EM4" s="8"/>
      <c r="EN4" s="8"/>
      <c r="EO4" s="8"/>
      <c r="EP4" s="8"/>
      <c r="EQ4" s="8"/>
      <c r="ER4" s="8"/>
      <c r="ES4" s="8"/>
      <c r="ET4" s="8"/>
      <c r="EU4" s="8"/>
      <c r="EV4" s="8"/>
      <c r="EW4" s="8"/>
      <c r="EX4" s="8"/>
      <c r="EY4" s="8"/>
      <c r="EZ4" s="8"/>
      <c r="FA4" s="8"/>
      <c r="FB4" s="8"/>
      <c r="FC4" s="8"/>
      <c r="FD4" s="8"/>
      <c r="FE4" s="8"/>
      <c r="FF4" s="8"/>
      <c r="FG4" s="8"/>
      <c r="FH4" s="8"/>
      <c r="FI4" s="8"/>
      <c r="FJ4" s="8"/>
      <c r="FK4" s="8"/>
      <c r="FL4" s="8"/>
      <c r="FM4" s="8"/>
      <c r="FN4" s="8"/>
      <c r="FO4" s="8"/>
      <c r="FP4" s="8"/>
      <c r="FQ4" s="8"/>
      <c r="FR4" s="8"/>
      <c r="FS4" s="8"/>
      <c r="FT4" s="8"/>
      <c r="FU4" s="8"/>
      <c r="FV4" s="8"/>
      <c r="FW4" s="8"/>
      <c r="FX4" s="8"/>
      <c r="FY4" s="8"/>
      <c r="FZ4" s="8"/>
      <c r="GA4" s="8"/>
      <c r="GB4" s="8"/>
      <c r="GC4" s="8"/>
      <c r="GD4" s="8"/>
      <c r="GE4" s="8"/>
      <c r="GF4" s="8"/>
      <c r="GG4" s="8"/>
      <c r="GH4" s="8"/>
      <c r="GI4" s="8"/>
      <c r="GJ4" s="8"/>
      <c r="GK4" s="8"/>
      <c r="GL4" s="8"/>
      <c r="GM4" s="8"/>
      <c r="GN4" s="8"/>
      <c r="GO4" s="8"/>
      <c r="GP4" s="8"/>
      <c r="GQ4" s="8"/>
      <c r="GR4" s="8"/>
      <c r="GS4" s="8"/>
      <c r="GT4" s="8"/>
      <c r="GU4" s="8"/>
      <c r="GV4" s="8"/>
      <c r="GW4" s="8"/>
      <c r="GX4" s="8"/>
      <c r="GY4" s="8"/>
      <c r="GZ4" s="8"/>
      <c r="HA4" s="8"/>
      <c r="HB4" s="8"/>
      <c r="HC4" s="8"/>
      <c r="HD4" s="8"/>
      <c r="HE4" s="8"/>
      <c r="HF4" s="8"/>
      <c r="HG4" s="8"/>
      <c r="HH4" s="8"/>
      <c r="HI4" s="8"/>
      <c r="HJ4" s="8"/>
      <c r="HK4" s="8"/>
      <c r="HL4" s="8"/>
      <c r="HM4" s="8"/>
      <c r="HN4" s="8"/>
      <c r="HO4" s="8"/>
      <c r="HP4" s="8"/>
      <c r="HQ4" s="8"/>
      <c r="HR4" s="8"/>
      <c r="HS4" s="8"/>
      <c r="HT4" s="8"/>
      <c r="HU4" s="8"/>
      <c r="HV4" s="8"/>
      <c r="HW4" s="8"/>
      <c r="HX4" s="8"/>
      <c r="HY4" s="8"/>
      <c r="HZ4" s="8"/>
      <c r="IA4" s="8"/>
      <c r="IB4" s="8"/>
      <c r="IC4" s="8"/>
      <c r="ID4" s="8"/>
      <c r="IE4" s="8"/>
      <c r="IF4" s="8"/>
      <c r="IG4" s="8"/>
      <c r="IH4" s="8"/>
      <c r="II4" s="8"/>
      <c r="IJ4" s="8"/>
      <c r="IK4" s="8"/>
      <c r="IL4" s="8"/>
      <c r="IM4" s="8"/>
      <c r="IN4" s="8"/>
      <c r="IO4" s="8"/>
      <c r="IP4" s="8"/>
      <c r="IQ4" s="8"/>
    </row>
    <row r="5" spans="1:251" ht="36.75" customHeight="1" x14ac:dyDescent="0.25">
      <c r="A5" s="18"/>
      <c r="B5" s="12" t="s">
        <v>0</v>
      </c>
      <c r="C5" s="19"/>
      <c r="D5" s="19"/>
      <c r="E5" s="108">
        <v>4</v>
      </c>
      <c r="F5" s="108">
        <v>62</v>
      </c>
      <c r="G5" s="109">
        <v>3896</v>
      </c>
      <c r="H5" s="110">
        <v>38</v>
      </c>
      <c r="I5" s="111">
        <v>720</v>
      </c>
      <c r="J5" s="112">
        <v>65</v>
      </c>
      <c r="K5" s="113">
        <v>87</v>
      </c>
      <c r="L5" s="113">
        <v>75</v>
      </c>
      <c r="M5" s="114">
        <v>652</v>
      </c>
      <c r="N5" s="115">
        <v>950</v>
      </c>
      <c r="O5" s="112">
        <v>215</v>
      </c>
      <c r="P5" s="113">
        <v>368</v>
      </c>
      <c r="Q5" s="137"/>
      <c r="R5" s="113">
        <v>1630</v>
      </c>
      <c r="S5" s="113">
        <v>1220</v>
      </c>
      <c r="T5" s="114">
        <v>52</v>
      </c>
      <c r="U5" s="111">
        <v>21</v>
      </c>
      <c r="V5" s="112">
        <v>67</v>
      </c>
      <c r="W5" s="113">
        <v>1525</v>
      </c>
      <c r="X5" s="137"/>
      <c r="Y5" s="113">
        <v>24</v>
      </c>
      <c r="Z5" s="113">
        <v>9</v>
      </c>
      <c r="AA5" s="137"/>
      <c r="AB5" s="113">
        <v>32</v>
      </c>
      <c r="AC5" s="113">
        <v>152</v>
      </c>
      <c r="AD5" s="137"/>
      <c r="AE5" s="137"/>
      <c r="AF5" s="113">
        <v>74</v>
      </c>
      <c r="AG5" s="113">
        <v>27</v>
      </c>
      <c r="AH5" s="113">
        <v>319</v>
      </c>
      <c r="AI5" s="113">
        <v>181</v>
      </c>
      <c r="AJ5" s="113">
        <v>59</v>
      </c>
      <c r="AK5" s="113">
        <v>71</v>
      </c>
      <c r="AL5" s="113">
        <v>12</v>
      </c>
      <c r="AM5" s="113">
        <v>39</v>
      </c>
      <c r="AN5" s="113">
        <v>24</v>
      </c>
      <c r="AO5" s="114">
        <v>4</v>
      </c>
      <c r="AP5" s="140">
        <f>SUM(E5:AO5)</f>
        <v>12674</v>
      </c>
      <c r="AQ5" s="139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8"/>
      <c r="DH5" s="8"/>
      <c r="DI5" s="8"/>
      <c r="DJ5" s="8"/>
      <c r="DK5" s="8"/>
      <c r="DL5" s="8"/>
      <c r="DM5" s="8"/>
      <c r="DN5" s="8"/>
      <c r="DO5" s="8"/>
      <c r="DP5" s="8"/>
      <c r="DQ5" s="8"/>
      <c r="DR5" s="8"/>
      <c r="DS5" s="8"/>
      <c r="DT5" s="8"/>
      <c r="DU5" s="8"/>
      <c r="DV5" s="8"/>
      <c r="DW5" s="8"/>
      <c r="DX5" s="8"/>
      <c r="DY5" s="8"/>
      <c r="DZ5" s="8"/>
      <c r="EA5" s="8"/>
      <c r="EB5" s="8"/>
      <c r="EC5" s="8"/>
      <c r="ED5" s="8"/>
      <c r="EE5" s="8"/>
      <c r="EF5" s="8"/>
      <c r="EG5" s="8"/>
      <c r="EH5" s="8"/>
      <c r="EI5" s="8"/>
      <c r="EJ5" s="8"/>
      <c r="EK5" s="8"/>
      <c r="EL5" s="8"/>
      <c r="EM5" s="8"/>
      <c r="EN5" s="8"/>
      <c r="EO5" s="8"/>
      <c r="EP5" s="8"/>
      <c r="EQ5" s="8"/>
      <c r="ER5" s="8"/>
      <c r="ES5" s="8"/>
      <c r="ET5" s="8"/>
      <c r="EU5" s="8"/>
      <c r="EV5" s="8"/>
      <c r="EW5" s="8"/>
      <c r="EX5" s="8"/>
      <c r="EY5" s="8"/>
      <c r="EZ5" s="8"/>
      <c r="FA5" s="8"/>
      <c r="FB5" s="8"/>
      <c r="FC5" s="8"/>
      <c r="FD5" s="8"/>
      <c r="FE5" s="8"/>
      <c r="FF5" s="8"/>
      <c r="FG5" s="8"/>
      <c r="FH5" s="8"/>
      <c r="FI5" s="8"/>
      <c r="FJ5" s="8"/>
      <c r="FK5" s="8"/>
      <c r="FL5" s="8"/>
      <c r="FM5" s="8"/>
      <c r="FN5" s="8"/>
      <c r="FO5" s="8"/>
      <c r="FP5" s="8"/>
      <c r="FQ5" s="8"/>
      <c r="FR5" s="8"/>
      <c r="FS5" s="8"/>
      <c r="FT5" s="8"/>
      <c r="FU5" s="8"/>
      <c r="FV5" s="8"/>
      <c r="FW5" s="8"/>
      <c r="FX5" s="8"/>
      <c r="FY5" s="8"/>
      <c r="FZ5" s="8"/>
      <c r="GA5" s="8"/>
      <c r="GB5" s="8"/>
      <c r="GC5" s="8"/>
      <c r="GD5" s="8"/>
      <c r="GE5" s="8"/>
      <c r="GF5" s="8"/>
      <c r="GG5" s="8"/>
      <c r="GH5" s="8"/>
      <c r="GI5" s="8"/>
      <c r="GJ5" s="8"/>
      <c r="GK5" s="8"/>
      <c r="GL5" s="8"/>
      <c r="GM5" s="8"/>
      <c r="GN5" s="8"/>
      <c r="GO5" s="8"/>
      <c r="GP5" s="8"/>
      <c r="GQ5" s="8"/>
      <c r="GR5" s="8"/>
      <c r="GS5" s="8"/>
      <c r="GT5" s="8"/>
      <c r="GU5" s="8"/>
      <c r="GV5" s="8"/>
      <c r="GW5" s="8"/>
      <c r="GX5" s="8"/>
      <c r="GY5" s="8"/>
      <c r="GZ5" s="8"/>
      <c r="HA5" s="8"/>
      <c r="HB5" s="8"/>
      <c r="HC5" s="8"/>
      <c r="HD5" s="8"/>
      <c r="HE5" s="8"/>
      <c r="HF5" s="8"/>
      <c r="HG5" s="8"/>
      <c r="HH5" s="8"/>
      <c r="HI5" s="8"/>
      <c r="HJ5" s="8"/>
      <c r="HK5" s="8"/>
      <c r="HL5" s="8"/>
      <c r="HM5" s="8"/>
      <c r="HN5" s="8"/>
      <c r="HO5" s="8"/>
      <c r="HP5" s="8"/>
      <c r="HQ5" s="8"/>
      <c r="HR5" s="8"/>
      <c r="HS5" s="8"/>
      <c r="HT5" s="8"/>
      <c r="HU5" s="8"/>
      <c r="HV5" s="8"/>
      <c r="HW5" s="8"/>
      <c r="HX5" s="8"/>
      <c r="HY5" s="8"/>
      <c r="HZ5" s="8"/>
      <c r="IA5" s="8"/>
      <c r="IB5" s="8"/>
      <c r="IC5" s="8"/>
      <c r="ID5" s="8"/>
      <c r="IE5" s="8"/>
      <c r="IF5" s="8"/>
      <c r="IG5" s="8"/>
      <c r="IH5" s="8"/>
      <c r="II5" s="8"/>
      <c r="IJ5" s="8"/>
      <c r="IK5" s="8"/>
      <c r="IL5" s="8"/>
      <c r="IM5" s="8"/>
      <c r="IN5" s="8"/>
      <c r="IO5" s="8"/>
      <c r="IP5" s="8"/>
      <c r="IQ5" s="8"/>
    </row>
    <row r="6" spans="1:251" ht="36.75" customHeight="1" x14ac:dyDescent="0.25">
      <c r="A6" s="16"/>
      <c r="B6" s="12" t="s">
        <v>173</v>
      </c>
      <c r="C6" s="13"/>
      <c r="D6" s="13"/>
      <c r="E6" s="116">
        <v>4</v>
      </c>
      <c r="F6" s="13">
        <v>65</v>
      </c>
      <c r="G6" s="117">
        <v>4</v>
      </c>
      <c r="H6" s="118">
        <v>5</v>
      </c>
      <c r="I6" s="119">
        <v>720</v>
      </c>
      <c r="J6" s="120">
        <v>65</v>
      </c>
      <c r="K6" s="13">
        <v>87</v>
      </c>
      <c r="L6" s="13">
        <v>150</v>
      </c>
      <c r="M6" s="121">
        <v>652</v>
      </c>
      <c r="N6" s="122">
        <v>1000</v>
      </c>
      <c r="O6" s="120">
        <v>215</v>
      </c>
      <c r="P6" s="13">
        <v>400</v>
      </c>
      <c r="Q6" s="134"/>
      <c r="R6" s="13">
        <v>1630</v>
      </c>
      <c r="S6" s="13">
        <v>1222</v>
      </c>
      <c r="T6" s="121">
        <v>60</v>
      </c>
      <c r="U6" s="119">
        <v>25</v>
      </c>
      <c r="V6" s="120">
        <v>100</v>
      </c>
      <c r="W6" s="122">
        <v>1525</v>
      </c>
      <c r="X6" s="135"/>
      <c r="Y6" s="13">
        <v>25</v>
      </c>
      <c r="Z6" s="13">
        <v>11</v>
      </c>
      <c r="AA6" s="135"/>
      <c r="AB6" s="13">
        <v>32</v>
      </c>
      <c r="AC6" s="13">
        <v>170</v>
      </c>
      <c r="AD6" s="135"/>
      <c r="AE6" s="135"/>
      <c r="AF6" s="123">
        <v>74</v>
      </c>
      <c r="AG6" s="13">
        <v>34</v>
      </c>
      <c r="AH6" s="13">
        <v>319</v>
      </c>
      <c r="AI6" s="13">
        <v>181</v>
      </c>
      <c r="AJ6" s="13">
        <v>59</v>
      </c>
      <c r="AK6" s="13">
        <v>71</v>
      </c>
      <c r="AL6" s="13">
        <v>12</v>
      </c>
      <c r="AM6" s="13">
        <v>45</v>
      </c>
      <c r="AN6" s="13">
        <v>24</v>
      </c>
      <c r="AO6" s="121">
        <v>6</v>
      </c>
      <c r="AP6" s="140">
        <f>SUM(E6:AO6)</f>
        <v>8992</v>
      </c>
      <c r="AQ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  <c r="CS6" s="8"/>
      <c r="CT6" s="8"/>
      <c r="CU6" s="8"/>
      <c r="CV6" s="8"/>
      <c r="CW6" s="8"/>
      <c r="CX6" s="8"/>
      <c r="CY6" s="8"/>
      <c r="CZ6" s="8"/>
      <c r="DA6" s="8"/>
      <c r="DB6" s="8"/>
      <c r="DC6" s="8"/>
      <c r="DD6" s="8"/>
      <c r="DE6" s="8"/>
      <c r="DF6" s="8"/>
      <c r="DG6" s="8"/>
      <c r="DH6" s="8"/>
      <c r="DI6" s="8"/>
      <c r="DJ6" s="8"/>
      <c r="DK6" s="8"/>
      <c r="DL6" s="8"/>
      <c r="DM6" s="8"/>
      <c r="DN6" s="8"/>
      <c r="DO6" s="8"/>
      <c r="DP6" s="8"/>
      <c r="DQ6" s="8"/>
      <c r="DR6" s="8"/>
      <c r="DS6" s="8"/>
      <c r="DT6" s="8"/>
      <c r="DU6" s="8"/>
      <c r="DV6" s="8"/>
      <c r="DW6" s="8"/>
      <c r="DX6" s="8"/>
      <c r="DY6" s="8"/>
      <c r="DZ6" s="8"/>
      <c r="EA6" s="8"/>
      <c r="EB6" s="8"/>
      <c r="EC6" s="8"/>
      <c r="ED6" s="8"/>
      <c r="EE6" s="8"/>
      <c r="EF6" s="8"/>
      <c r="EG6" s="8"/>
      <c r="EH6" s="8"/>
      <c r="EI6" s="8"/>
      <c r="EJ6" s="8"/>
      <c r="EK6" s="8"/>
      <c r="EL6" s="8"/>
      <c r="EM6" s="8"/>
      <c r="EN6" s="8"/>
      <c r="EO6" s="8"/>
      <c r="EP6" s="8"/>
      <c r="EQ6" s="8"/>
      <c r="ER6" s="8"/>
      <c r="ES6" s="8"/>
      <c r="ET6" s="8"/>
      <c r="EU6" s="8"/>
      <c r="EV6" s="8"/>
      <c r="EW6" s="8"/>
      <c r="EX6" s="8"/>
      <c r="EY6" s="8"/>
      <c r="EZ6" s="8"/>
      <c r="FA6" s="8"/>
      <c r="FB6" s="8"/>
      <c r="FC6" s="8"/>
      <c r="FD6" s="8"/>
      <c r="FE6" s="8"/>
      <c r="FF6" s="8"/>
      <c r="FG6" s="8"/>
      <c r="FH6" s="8"/>
      <c r="FI6" s="8"/>
      <c r="FJ6" s="8"/>
      <c r="FK6" s="8"/>
      <c r="FL6" s="8"/>
      <c r="FM6" s="8"/>
      <c r="FN6" s="8"/>
      <c r="FO6" s="8"/>
      <c r="FP6" s="8"/>
      <c r="FQ6" s="8"/>
      <c r="FR6" s="8"/>
      <c r="FS6" s="8"/>
      <c r="FT6" s="8"/>
      <c r="FU6" s="8"/>
      <c r="FV6" s="8"/>
      <c r="FW6" s="8"/>
      <c r="FX6" s="8"/>
      <c r="FY6" s="8"/>
      <c r="FZ6" s="8"/>
      <c r="GA6" s="8"/>
      <c r="GB6" s="8"/>
      <c r="GC6" s="8"/>
      <c r="GD6" s="8"/>
      <c r="GE6" s="8"/>
      <c r="GF6" s="8"/>
      <c r="GG6" s="8"/>
      <c r="GH6" s="8"/>
      <c r="GI6" s="8"/>
      <c r="GJ6" s="8"/>
      <c r="GK6" s="8"/>
      <c r="GL6" s="8"/>
      <c r="GM6" s="8"/>
      <c r="GN6" s="8"/>
      <c r="GO6" s="8"/>
      <c r="GP6" s="8"/>
      <c r="GQ6" s="8"/>
      <c r="GR6" s="8"/>
      <c r="GS6" s="8"/>
      <c r="GT6" s="8"/>
      <c r="GU6" s="8"/>
      <c r="GV6" s="8"/>
      <c r="GW6" s="8"/>
      <c r="GX6" s="8"/>
      <c r="GY6" s="8"/>
      <c r="GZ6" s="8"/>
      <c r="HA6" s="8"/>
      <c r="HB6" s="8"/>
      <c r="HC6" s="8"/>
      <c r="HD6" s="8"/>
      <c r="HE6" s="8"/>
      <c r="HF6" s="8"/>
      <c r="HG6" s="8"/>
      <c r="HH6" s="8"/>
      <c r="HI6" s="8"/>
      <c r="HJ6" s="8"/>
      <c r="HK6" s="8"/>
      <c r="HL6" s="8"/>
      <c r="HM6" s="8"/>
      <c r="HN6" s="8"/>
      <c r="HO6" s="8"/>
      <c r="HP6" s="8"/>
      <c r="HQ6" s="8"/>
      <c r="HR6" s="8"/>
      <c r="HS6" s="8"/>
      <c r="HT6" s="8"/>
      <c r="HU6" s="8"/>
      <c r="HV6" s="8"/>
      <c r="HW6" s="8"/>
      <c r="HX6" s="8"/>
      <c r="HY6" s="8"/>
      <c r="HZ6" s="8"/>
      <c r="IA6" s="8"/>
      <c r="IB6" s="8"/>
      <c r="IC6" s="8"/>
      <c r="ID6" s="8"/>
      <c r="IE6" s="8"/>
      <c r="IF6" s="8"/>
      <c r="IG6" s="8"/>
      <c r="IH6" s="8"/>
      <c r="II6" s="8"/>
      <c r="IJ6" s="8"/>
      <c r="IK6" s="8"/>
      <c r="IL6" s="8"/>
      <c r="IM6" s="8"/>
      <c r="IN6" s="8"/>
      <c r="IO6" s="8"/>
      <c r="IP6" s="8"/>
      <c r="IQ6" s="8"/>
    </row>
    <row r="7" spans="1:251" ht="54" customHeight="1" x14ac:dyDescent="0.25">
      <c r="A7" s="16"/>
      <c r="B7" s="12" t="s">
        <v>146</v>
      </c>
      <c r="C7" s="13"/>
      <c r="D7" s="13"/>
      <c r="E7" s="124">
        <v>43049</v>
      </c>
      <c r="F7" s="124">
        <v>43047</v>
      </c>
      <c r="G7" s="125">
        <v>42648</v>
      </c>
      <c r="H7" s="126">
        <v>43012</v>
      </c>
      <c r="I7" s="127">
        <v>43013</v>
      </c>
      <c r="J7" s="125">
        <v>43159</v>
      </c>
      <c r="K7" s="124">
        <v>43116</v>
      </c>
      <c r="L7" s="124">
        <v>40429</v>
      </c>
      <c r="M7" s="126">
        <v>43018</v>
      </c>
      <c r="N7" s="128">
        <v>43196</v>
      </c>
      <c r="O7" s="125">
        <v>42767</v>
      </c>
      <c r="P7" s="129" t="s">
        <v>165</v>
      </c>
      <c r="Q7" s="138"/>
      <c r="R7" s="124">
        <v>43101</v>
      </c>
      <c r="S7" s="124">
        <v>43068</v>
      </c>
      <c r="T7" s="126">
        <v>43091</v>
      </c>
      <c r="U7" s="127">
        <v>43411</v>
      </c>
      <c r="V7" s="125">
        <v>43065</v>
      </c>
      <c r="W7" s="124">
        <v>42713</v>
      </c>
      <c r="X7" s="136"/>
      <c r="Y7" s="124">
        <v>43101</v>
      </c>
      <c r="Z7" s="124">
        <v>43047</v>
      </c>
      <c r="AA7" s="138"/>
      <c r="AB7" s="124">
        <v>43098</v>
      </c>
      <c r="AC7" s="124">
        <v>43051</v>
      </c>
      <c r="AD7" s="138"/>
      <c r="AE7" s="138"/>
      <c r="AF7" s="124">
        <v>42446</v>
      </c>
      <c r="AG7" s="124">
        <v>43105</v>
      </c>
      <c r="AH7" s="124">
        <v>43049</v>
      </c>
      <c r="AI7" s="124">
        <v>43048</v>
      </c>
      <c r="AJ7" s="124">
        <v>43097</v>
      </c>
      <c r="AK7" s="124">
        <v>42675</v>
      </c>
      <c r="AL7" s="124">
        <v>43059</v>
      </c>
      <c r="AM7" s="124">
        <v>43104</v>
      </c>
      <c r="AN7" s="124">
        <v>43132</v>
      </c>
      <c r="AO7" s="126">
        <v>43013</v>
      </c>
      <c r="AP7" s="141"/>
      <c r="AQ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  <c r="DB7" s="8"/>
      <c r="DC7" s="8"/>
      <c r="DD7" s="8"/>
      <c r="DE7" s="8"/>
      <c r="DF7" s="8"/>
      <c r="DG7" s="8"/>
      <c r="DH7" s="8"/>
      <c r="DI7" s="8"/>
      <c r="DJ7" s="8"/>
      <c r="DK7" s="8"/>
      <c r="DL7" s="8"/>
      <c r="DM7" s="8"/>
      <c r="DN7" s="8"/>
      <c r="DO7" s="8"/>
      <c r="DP7" s="8"/>
      <c r="DQ7" s="8"/>
      <c r="DR7" s="8"/>
      <c r="DS7" s="8"/>
      <c r="DT7" s="8"/>
      <c r="DU7" s="8"/>
      <c r="DV7" s="8"/>
      <c r="DW7" s="8"/>
      <c r="DX7" s="8"/>
      <c r="DY7" s="8"/>
      <c r="DZ7" s="8"/>
      <c r="EA7" s="8"/>
      <c r="EB7" s="8"/>
      <c r="EC7" s="8"/>
      <c r="ED7" s="8"/>
      <c r="EE7" s="8"/>
      <c r="EF7" s="8"/>
      <c r="EG7" s="8"/>
      <c r="EH7" s="8"/>
      <c r="EI7" s="8"/>
      <c r="EJ7" s="8"/>
      <c r="EK7" s="8"/>
      <c r="EL7" s="8"/>
      <c r="EM7" s="8"/>
      <c r="EN7" s="8"/>
      <c r="EO7" s="8"/>
      <c r="EP7" s="8"/>
      <c r="EQ7" s="8"/>
      <c r="ER7" s="8"/>
      <c r="ES7" s="8"/>
      <c r="ET7" s="8"/>
      <c r="EU7" s="8"/>
      <c r="EV7" s="8"/>
      <c r="EW7" s="8"/>
      <c r="EX7" s="8"/>
      <c r="EY7" s="8"/>
      <c r="EZ7" s="8"/>
      <c r="FA7" s="8"/>
      <c r="FB7" s="8"/>
      <c r="FC7" s="8"/>
      <c r="FD7" s="8"/>
      <c r="FE7" s="8"/>
      <c r="FF7" s="8"/>
      <c r="FG7" s="8"/>
      <c r="FH7" s="8"/>
      <c r="FI7" s="8"/>
      <c r="FJ7" s="8"/>
      <c r="FK7" s="8"/>
      <c r="FL7" s="8"/>
      <c r="FM7" s="8"/>
      <c r="FN7" s="8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  <c r="FZ7" s="8"/>
      <c r="GA7" s="8"/>
      <c r="GB7" s="8"/>
      <c r="GC7" s="8"/>
      <c r="GD7" s="8"/>
      <c r="GE7" s="8"/>
      <c r="GF7" s="8"/>
      <c r="GG7" s="8"/>
      <c r="GH7" s="8"/>
      <c r="GI7" s="8"/>
      <c r="GJ7" s="8"/>
      <c r="GK7" s="8"/>
      <c r="GL7" s="8"/>
      <c r="GM7" s="8"/>
      <c r="GN7" s="8"/>
      <c r="GO7" s="8"/>
      <c r="GP7" s="8"/>
      <c r="GQ7" s="8"/>
      <c r="GR7" s="8"/>
      <c r="GS7" s="8"/>
      <c r="GT7" s="8"/>
      <c r="GU7" s="8"/>
      <c r="GV7" s="8"/>
      <c r="GW7" s="8"/>
      <c r="GX7" s="8"/>
      <c r="GY7" s="8"/>
      <c r="GZ7" s="8"/>
      <c r="HA7" s="8"/>
      <c r="HB7" s="8"/>
      <c r="HC7" s="8"/>
      <c r="HD7" s="8"/>
      <c r="HE7" s="8"/>
      <c r="HF7" s="8"/>
      <c r="HG7" s="8"/>
      <c r="HH7" s="8"/>
      <c r="HI7" s="8"/>
      <c r="HJ7" s="8"/>
      <c r="HK7" s="8"/>
      <c r="HL7" s="8"/>
      <c r="HM7" s="8"/>
      <c r="HN7" s="8"/>
      <c r="HO7" s="8"/>
      <c r="HP7" s="8"/>
      <c r="HQ7" s="8"/>
      <c r="HR7" s="8"/>
      <c r="HS7" s="8"/>
      <c r="HT7" s="8"/>
      <c r="HU7" s="8"/>
      <c r="HV7" s="8"/>
      <c r="HW7" s="8"/>
      <c r="HX7" s="8"/>
      <c r="HY7" s="8"/>
      <c r="HZ7" s="8"/>
      <c r="IA7" s="8"/>
      <c r="IB7" s="8"/>
      <c r="IC7" s="8"/>
      <c r="ID7" s="8"/>
      <c r="IE7" s="8"/>
      <c r="IF7" s="8"/>
      <c r="IG7" s="8"/>
      <c r="IH7" s="8"/>
      <c r="II7" s="8"/>
      <c r="IJ7" s="8"/>
      <c r="IK7" s="8"/>
      <c r="IL7" s="8"/>
      <c r="IM7" s="8"/>
      <c r="IN7" s="8"/>
      <c r="IO7" s="8"/>
      <c r="IP7" s="8"/>
      <c r="IQ7" s="8"/>
    </row>
    <row r="8" spans="1:251" ht="36.75" customHeight="1" thickBot="1" x14ac:dyDescent="0.3">
      <c r="A8" s="16"/>
      <c r="B8" s="12" t="s">
        <v>43</v>
      </c>
      <c r="C8" s="20"/>
      <c r="D8" s="21"/>
      <c r="E8" s="124">
        <v>43414</v>
      </c>
      <c r="F8" s="124">
        <v>43412</v>
      </c>
      <c r="G8" s="125">
        <v>44109</v>
      </c>
      <c r="H8" s="126">
        <v>43742</v>
      </c>
      <c r="I8" s="130">
        <v>43377</v>
      </c>
      <c r="J8" s="125">
        <v>43951</v>
      </c>
      <c r="K8" s="124">
        <v>43480</v>
      </c>
      <c r="L8" s="124">
        <v>43351</v>
      </c>
      <c r="M8" s="126">
        <v>43747</v>
      </c>
      <c r="N8" s="131">
        <v>43927</v>
      </c>
      <c r="O8" s="125">
        <v>43496</v>
      </c>
      <c r="P8" s="129" t="s">
        <v>166</v>
      </c>
      <c r="Q8" s="138"/>
      <c r="R8" s="124">
        <v>43465</v>
      </c>
      <c r="S8" s="124">
        <v>43433</v>
      </c>
      <c r="T8" s="126">
        <v>43820</v>
      </c>
      <c r="U8" s="132" t="s">
        <v>145</v>
      </c>
      <c r="V8" s="125">
        <v>43794</v>
      </c>
      <c r="W8" s="124">
        <v>43353</v>
      </c>
      <c r="X8" s="136"/>
      <c r="Y8" s="124">
        <v>43465</v>
      </c>
      <c r="Z8" s="124">
        <v>43412</v>
      </c>
      <c r="AA8" s="138"/>
      <c r="AB8" s="124">
        <v>43463</v>
      </c>
      <c r="AC8" s="124">
        <v>43415</v>
      </c>
      <c r="AD8" s="138"/>
      <c r="AE8" s="136"/>
      <c r="AF8" s="124">
        <v>43454</v>
      </c>
      <c r="AG8" s="124">
        <v>43470</v>
      </c>
      <c r="AH8" s="124">
        <v>43414</v>
      </c>
      <c r="AI8" s="124">
        <v>43777</v>
      </c>
      <c r="AJ8" s="124">
        <v>43462</v>
      </c>
      <c r="AK8" s="124">
        <v>44136</v>
      </c>
      <c r="AL8" s="124">
        <v>43424</v>
      </c>
      <c r="AM8" s="124">
        <v>43469</v>
      </c>
      <c r="AN8" s="124">
        <v>43465</v>
      </c>
      <c r="AO8" s="126">
        <v>43378</v>
      </c>
      <c r="AP8" s="142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  <c r="CN8" s="8"/>
      <c r="CO8" s="8"/>
      <c r="CP8" s="8"/>
      <c r="CQ8" s="8"/>
      <c r="CR8" s="8"/>
      <c r="CS8" s="8"/>
      <c r="CT8" s="8"/>
      <c r="CU8" s="8"/>
      <c r="CV8" s="8"/>
      <c r="CW8" s="8"/>
      <c r="CX8" s="8"/>
      <c r="CY8" s="8"/>
      <c r="CZ8" s="8"/>
      <c r="DA8" s="8"/>
      <c r="DB8" s="8"/>
      <c r="DC8" s="8"/>
      <c r="DD8" s="8"/>
      <c r="DE8" s="8"/>
      <c r="DF8" s="8"/>
      <c r="DG8" s="8"/>
      <c r="DH8" s="8"/>
      <c r="DI8" s="8"/>
      <c r="DJ8" s="8"/>
      <c r="DK8" s="8"/>
      <c r="DL8" s="8"/>
      <c r="DM8" s="8"/>
      <c r="DN8" s="8"/>
      <c r="DO8" s="8"/>
      <c r="DP8" s="8"/>
      <c r="DQ8" s="8"/>
      <c r="DR8" s="8"/>
      <c r="DS8" s="8"/>
      <c r="DT8" s="8"/>
      <c r="DU8" s="8"/>
      <c r="DV8" s="8"/>
      <c r="DW8" s="8"/>
      <c r="DX8" s="8"/>
      <c r="DY8" s="8"/>
      <c r="DZ8" s="8"/>
      <c r="EA8" s="8"/>
      <c r="EB8" s="8"/>
      <c r="EC8" s="8"/>
      <c r="ED8" s="8"/>
      <c r="EE8" s="8"/>
      <c r="EF8" s="8"/>
      <c r="EG8" s="8"/>
      <c r="EH8" s="8"/>
      <c r="EI8" s="8"/>
      <c r="EJ8" s="8"/>
      <c r="EK8" s="8"/>
      <c r="EL8" s="8"/>
      <c r="EM8" s="8"/>
      <c r="EN8" s="8"/>
      <c r="EO8" s="8"/>
      <c r="EP8" s="8"/>
      <c r="EQ8" s="8"/>
      <c r="ER8" s="8"/>
      <c r="ES8" s="8"/>
      <c r="ET8" s="8"/>
      <c r="EU8" s="8"/>
      <c r="EV8" s="8"/>
      <c r="EW8" s="8"/>
      <c r="EX8" s="8"/>
      <c r="EY8" s="8"/>
      <c r="EZ8" s="8"/>
      <c r="FA8" s="8"/>
      <c r="FB8" s="8"/>
      <c r="FC8" s="8"/>
      <c r="FD8" s="8"/>
      <c r="FE8" s="8"/>
      <c r="FF8" s="8"/>
      <c r="FG8" s="8"/>
      <c r="FH8" s="8"/>
      <c r="FI8" s="8"/>
      <c r="FJ8" s="8"/>
      <c r="FK8" s="8"/>
      <c r="FL8" s="8"/>
      <c r="FM8" s="8"/>
      <c r="FN8" s="8"/>
      <c r="FO8" s="8"/>
      <c r="FP8" s="8"/>
      <c r="FQ8" s="8"/>
      <c r="FR8" s="8"/>
      <c r="FS8" s="8"/>
      <c r="FT8" s="8"/>
      <c r="FU8" s="8"/>
      <c r="FV8" s="8"/>
      <c r="FW8" s="8"/>
      <c r="FX8" s="8"/>
      <c r="FY8" s="8"/>
      <c r="FZ8" s="8"/>
      <c r="GA8" s="8"/>
      <c r="GB8" s="8"/>
      <c r="GC8" s="8"/>
      <c r="GD8" s="8"/>
      <c r="GE8" s="8"/>
      <c r="GF8" s="8"/>
      <c r="GG8" s="8"/>
      <c r="GH8" s="8"/>
      <c r="GI8" s="8"/>
      <c r="GJ8" s="8"/>
      <c r="GK8" s="8"/>
      <c r="GL8" s="8"/>
      <c r="GM8" s="8"/>
      <c r="GN8" s="8"/>
      <c r="GO8" s="8"/>
      <c r="GP8" s="8"/>
      <c r="GQ8" s="8"/>
      <c r="GR8" s="8"/>
      <c r="GS8" s="8"/>
      <c r="GT8" s="8"/>
      <c r="GU8" s="8"/>
      <c r="GV8" s="8"/>
      <c r="GW8" s="8"/>
      <c r="GX8" s="8"/>
      <c r="GY8" s="8"/>
      <c r="GZ8" s="8"/>
      <c r="HA8" s="8"/>
      <c r="HB8" s="8"/>
      <c r="HC8" s="8"/>
      <c r="HD8" s="8"/>
      <c r="HE8" s="8"/>
      <c r="HF8" s="8"/>
      <c r="HG8" s="8"/>
      <c r="HH8" s="8"/>
      <c r="HI8" s="8"/>
      <c r="HJ8" s="8"/>
      <c r="HK8" s="8"/>
      <c r="HL8" s="8"/>
      <c r="HM8" s="8"/>
      <c r="HN8" s="8"/>
      <c r="HO8" s="8"/>
      <c r="HP8" s="8"/>
      <c r="HQ8" s="8"/>
      <c r="HR8" s="8"/>
      <c r="HS8" s="8"/>
      <c r="HT8" s="8"/>
      <c r="HU8" s="8"/>
      <c r="HV8" s="8"/>
      <c r="HW8" s="8"/>
      <c r="HX8" s="8"/>
      <c r="HY8" s="8"/>
      <c r="HZ8" s="8"/>
      <c r="IA8" s="8"/>
      <c r="IB8" s="8"/>
      <c r="IC8" s="8"/>
      <c r="ID8" s="8"/>
      <c r="IE8" s="8"/>
      <c r="IF8" s="8"/>
      <c r="IG8" s="8"/>
      <c r="IH8" s="8"/>
      <c r="II8" s="8"/>
      <c r="IJ8" s="8"/>
      <c r="IK8" s="8"/>
      <c r="IL8" s="8"/>
      <c r="IM8" s="8"/>
      <c r="IN8" s="8"/>
      <c r="IO8" s="8"/>
      <c r="IP8" s="8"/>
      <c r="IQ8" s="8"/>
    </row>
    <row r="9" spans="1:251" ht="36.75" customHeight="1" thickBot="1" x14ac:dyDescent="0.3">
      <c r="A9" s="22" t="s">
        <v>44</v>
      </c>
      <c r="B9" s="23" t="s">
        <v>1</v>
      </c>
      <c r="C9" s="23" t="s">
        <v>2</v>
      </c>
      <c r="D9" s="23" t="s">
        <v>3</v>
      </c>
      <c r="E9" s="158"/>
      <c r="F9" s="159"/>
      <c r="G9" s="159"/>
      <c r="H9" s="159"/>
      <c r="I9" s="160"/>
      <c r="J9" s="159"/>
      <c r="K9" s="159"/>
      <c r="L9" s="159"/>
      <c r="M9" s="159"/>
      <c r="N9" s="160"/>
      <c r="O9" s="159"/>
      <c r="P9" s="159"/>
      <c r="Q9" s="159"/>
      <c r="R9" s="159"/>
      <c r="S9" s="159"/>
      <c r="T9" s="159"/>
      <c r="U9" s="160"/>
      <c r="V9" s="159"/>
      <c r="W9" s="159"/>
      <c r="X9" s="159"/>
      <c r="Y9" s="159"/>
      <c r="Z9" s="159"/>
      <c r="AA9" s="159"/>
      <c r="AB9" s="159"/>
      <c r="AC9" s="159"/>
      <c r="AD9" s="159"/>
      <c r="AE9" s="159"/>
      <c r="AF9" s="159"/>
      <c r="AG9" s="159"/>
      <c r="AH9" s="159"/>
      <c r="AI9" s="159"/>
      <c r="AJ9" s="159"/>
      <c r="AK9" s="159"/>
      <c r="AL9" s="159"/>
      <c r="AM9" s="159"/>
      <c r="AN9" s="159"/>
      <c r="AO9" s="159"/>
      <c r="AP9" s="133" t="s">
        <v>147</v>
      </c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  <c r="BZ9" s="8"/>
      <c r="CA9" s="8"/>
      <c r="CB9" s="8"/>
      <c r="CC9" s="8"/>
      <c r="CD9" s="8"/>
      <c r="CE9" s="8"/>
      <c r="CF9" s="8"/>
      <c r="CG9" s="8"/>
      <c r="CH9" s="8"/>
      <c r="CI9" s="8"/>
      <c r="CJ9" s="8"/>
      <c r="CK9" s="8"/>
      <c r="CL9" s="8"/>
      <c r="CM9" s="8"/>
      <c r="CN9" s="8"/>
      <c r="CO9" s="8"/>
      <c r="CP9" s="8"/>
      <c r="CQ9" s="8"/>
      <c r="CR9" s="8"/>
      <c r="CS9" s="8"/>
      <c r="CT9" s="8"/>
      <c r="CU9" s="8"/>
      <c r="CV9" s="8"/>
      <c r="CW9" s="8"/>
      <c r="CX9" s="8"/>
      <c r="CY9" s="8"/>
      <c r="CZ9" s="8"/>
      <c r="DA9" s="8"/>
      <c r="DB9" s="8"/>
      <c r="DC9" s="8"/>
      <c r="DD9" s="8"/>
      <c r="DE9" s="8"/>
      <c r="DF9" s="8"/>
      <c r="DG9" s="8"/>
      <c r="DH9" s="8"/>
      <c r="DI9" s="8"/>
      <c r="DJ9" s="8"/>
      <c r="DK9" s="8"/>
      <c r="DL9" s="8"/>
      <c r="DM9" s="8"/>
      <c r="DN9" s="8"/>
      <c r="DO9" s="8"/>
      <c r="DP9" s="8"/>
      <c r="DQ9" s="8"/>
      <c r="DR9" s="8"/>
      <c r="DS9" s="8"/>
      <c r="DT9" s="8"/>
      <c r="DU9" s="8"/>
      <c r="DV9" s="8"/>
      <c r="DW9" s="8"/>
      <c r="DX9" s="8"/>
      <c r="DY9" s="8"/>
      <c r="DZ9" s="8"/>
      <c r="EA9" s="8"/>
      <c r="EB9" s="8"/>
      <c r="EC9" s="8"/>
      <c r="ED9" s="8"/>
      <c r="EE9" s="8"/>
      <c r="EF9" s="8"/>
      <c r="EG9" s="8"/>
      <c r="EH9" s="8"/>
      <c r="EI9" s="8"/>
      <c r="EJ9" s="8"/>
      <c r="EK9" s="8"/>
      <c r="EL9" s="8"/>
      <c r="EM9" s="8"/>
      <c r="EN9" s="8"/>
      <c r="EO9" s="8"/>
      <c r="EP9" s="8"/>
      <c r="EQ9" s="8"/>
      <c r="ER9" s="8"/>
      <c r="ES9" s="8"/>
      <c r="ET9" s="8"/>
      <c r="EU9" s="8"/>
      <c r="EV9" s="8"/>
      <c r="EW9" s="8"/>
      <c r="EX9" s="8"/>
      <c r="EY9" s="8"/>
      <c r="EZ9" s="8"/>
      <c r="FA9" s="8"/>
      <c r="FB9" s="8"/>
      <c r="FC9" s="8"/>
      <c r="FD9" s="8"/>
      <c r="FE9" s="8"/>
      <c r="FF9" s="8"/>
      <c r="FG9" s="8"/>
      <c r="FH9" s="8"/>
      <c r="FI9" s="8"/>
      <c r="FJ9" s="8"/>
      <c r="FK9" s="8"/>
      <c r="FL9" s="8"/>
      <c r="FM9" s="8"/>
      <c r="FN9" s="8"/>
      <c r="FO9" s="8"/>
      <c r="FP9" s="8"/>
      <c r="FQ9" s="8"/>
      <c r="FR9" s="8"/>
      <c r="FS9" s="8"/>
      <c r="FT9" s="8"/>
      <c r="FU9" s="8"/>
      <c r="FV9" s="8"/>
      <c r="FW9" s="8"/>
      <c r="FX9" s="8"/>
      <c r="FY9" s="8"/>
      <c r="FZ9" s="8"/>
      <c r="GA9" s="8"/>
      <c r="GB9" s="8"/>
      <c r="GC9" s="8"/>
      <c r="GD9" s="8"/>
      <c r="GE9" s="8"/>
      <c r="GF9" s="8"/>
      <c r="GG9" s="8"/>
      <c r="GH9" s="8"/>
      <c r="GI9" s="8"/>
      <c r="GJ9" s="8"/>
      <c r="GK9" s="8"/>
      <c r="GL9" s="8"/>
      <c r="GM9" s="8"/>
      <c r="GN9" s="8"/>
      <c r="GO9" s="8"/>
      <c r="GP9" s="8"/>
      <c r="GQ9" s="8"/>
      <c r="GR9" s="8"/>
      <c r="GS9" s="8"/>
      <c r="GT9" s="8"/>
      <c r="GU9" s="8"/>
      <c r="GV9" s="8"/>
      <c r="GW9" s="8"/>
      <c r="GX9" s="8"/>
      <c r="GY9" s="8"/>
      <c r="GZ9" s="8"/>
      <c r="HA9" s="8"/>
      <c r="HB9" s="8"/>
      <c r="HC9" s="8"/>
      <c r="HD9" s="8"/>
      <c r="HE9" s="8"/>
      <c r="HF9" s="8"/>
      <c r="HG9" s="8"/>
      <c r="HH9" s="8"/>
      <c r="HI9" s="8"/>
      <c r="HJ9" s="8"/>
      <c r="HK9" s="8"/>
      <c r="HL9" s="8"/>
      <c r="HM9" s="8"/>
      <c r="HN9" s="8"/>
      <c r="HO9" s="8"/>
      <c r="HP9" s="8"/>
      <c r="HQ9" s="8"/>
      <c r="HR9" s="8"/>
      <c r="HS9" s="8"/>
      <c r="HT9" s="8"/>
      <c r="HU9" s="8"/>
      <c r="HV9" s="8"/>
      <c r="HW9" s="8"/>
      <c r="HX9" s="8"/>
      <c r="HY9" s="8"/>
      <c r="HZ9" s="8"/>
      <c r="IA9" s="8"/>
      <c r="IB9" s="8"/>
      <c r="IC9" s="8"/>
      <c r="ID9" s="8"/>
      <c r="IE9" s="8"/>
      <c r="IF9" s="8"/>
      <c r="IG9" s="8"/>
      <c r="IH9" s="8"/>
      <c r="II9" s="8"/>
      <c r="IJ9" s="8"/>
      <c r="IK9" s="8"/>
      <c r="IL9" s="8"/>
      <c r="IM9" s="8"/>
      <c r="IN9" s="8"/>
      <c r="IO9" s="8"/>
      <c r="IP9" s="8"/>
      <c r="IQ9" s="8"/>
    </row>
    <row r="10" spans="1:251" s="28" customFormat="1" ht="59.25" customHeight="1" thickBot="1" x14ac:dyDescent="0.35">
      <c r="A10" s="24" t="s">
        <v>4</v>
      </c>
      <c r="B10" s="25" t="s">
        <v>5</v>
      </c>
      <c r="C10" s="25" t="s">
        <v>6</v>
      </c>
      <c r="D10" s="25" t="s">
        <v>7</v>
      </c>
      <c r="E10" s="26" t="s">
        <v>150</v>
      </c>
      <c r="F10" s="26" t="s">
        <v>150</v>
      </c>
      <c r="G10" s="26" t="s">
        <v>150</v>
      </c>
      <c r="H10" s="26" t="s">
        <v>150</v>
      </c>
      <c r="I10" s="26" t="s">
        <v>150</v>
      </c>
      <c r="J10" s="26" t="s">
        <v>150</v>
      </c>
      <c r="K10" s="26" t="s">
        <v>150</v>
      </c>
      <c r="L10" s="26" t="s">
        <v>150</v>
      </c>
      <c r="M10" s="26" t="s">
        <v>150</v>
      </c>
      <c r="N10" s="26" t="s">
        <v>150</v>
      </c>
      <c r="O10" s="26" t="s">
        <v>150</v>
      </c>
      <c r="P10" s="26" t="s">
        <v>150</v>
      </c>
      <c r="Q10" s="26" t="s">
        <v>150</v>
      </c>
      <c r="R10" s="26" t="s">
        <v>150</v>
      </c>
      <c r="S10" s="26" t="s">
        <v>150</v>
      </c>
      <c r="T10" s="26" t="s">
        <v>150</v>
      </c>
      <c r="U10" s="26" t="s">
        <v>150</v>
      </c>
      <c r="V10" s="26" t="s">
        <v>150</v>
      </c>
      <c r="W10" s="26" t="s">
        <v>150</v>
      </c>
      <c r="X10" s="26" t="s">
        <v>150</v>
      </c>
      <c r="Y10" s="26" t="s">
        <v>150</v>
      </c>
      <c r="Z10" s="26" t="s">
        <v>150</v>
      </c>
      <c r="AA10" s="26" t="s">
        <v>150</v>
      </c>
      <c r="AB10" s="26" t="s">
        <v>150</v>
      </c>
      <c r="AC10" s="26" t="s">
        <v>150</v>
      </c>
      <c r="AD10" s="26" t="s">
        <v>150</v>
      </c>
      <c r="AE10" s="26" t="s">
        <v>150</v>
      </c>
      <c r="AF10" s="26" t="s">
        <v>150</v>
      </c>
      <c r="AG10" s="26" t="s">
        <v>150</v>
      </c>
      <c r="AH10" s="26" t="s">
        <v>150</v>
      </c>
      <c r="AI10" s="26" t="s">
        <v>150</v>
      </c>
      <c r="AJ10" s="26" t="s">
        <v>150</v>
      </c>
      <c r="AK10" s="26" t="s">
        <v>150</v>
      </c>
      <c r="AL10" s="26" t="s">
        <v>150</v>
      </c>
      <c r="AM10" s="26" t="s">
        <v>150</v>
      </c>
      <c r="AN10" s="26" t="s">
        <v>150</v>
      </c>
      <c r="AO10" s="27" t="s">
        <v>150</v>
      </c>
      <c r="AP10" s="68" t="s">
        <v>148</v>
      </c>
      <c r="AQ10" s="69" t="s">
        <v>167</v>
      </c>
      <c r="AR10" s="70" t="s">
        <v>168</v>
      </c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8"/>
      <c r="BS10" s="8"/>
      <c r="BT10" s="8"/>
      <c r="BU10" s="8"/>
      <c r="BV10" s="8"/>
      <c r="BW10" s="8"/>
      <c r="BX10" s="8"/>
      <c r="BY10" s="8"/>
      <c r="BZ10" s="8"/>
      <c r="CA10" s="8"/>
      <c r="CB10" s="8"/>
      <c r="CC10" s="8"/>
      <c r="CD10" s="8"/>
      <c r="CE10" s="8"/>
      <c r="CF10" s="8"/>
      <c r="CG10" s="8"/>
      <c r="CH10" s="8"/>
      <c r="CI10" s="8"/>
      <c r="CJ10" s="8"/>
      <c r="CK10" s="8"/>
      <c r="CL10" s="8"/>
      <c r="CM10" s="8"/>
      <c r="CN10" s="8"/>
      <c r="CO10" s="8"/>
      <c r="CP10" s="8"/>
      <c r="CQ10" s="8"/>
      <c r="CR10" s="8"/>
      <c r="CS10" s="8"/>
      <c r="CT10" s="8"/>
      <c r="CU10" s="8"/>
      <c r="CV10" s="8"/>
      <c r="CW10" s="8"/>
      <c r="CX10" s="8"/>
      <c r="CY10" s="8"/>
      <c r="CZ10" s="8"/>
      <c r="DA10" s="8"/>
      <c r="DB10" s="8"/>
      <c r="DC10" s="8"/>
      <c r="DD10" s="8"/>
      <c r="DE10" s="8"/>
      <c r="DF10" s="8"/>
      <c r="DG10" s="8"/>
      <c r="DH10" s="8"/>
      <c r="DI10" s="8"/>
      <c r="DJ10" s="8"/>
      <c r="DK10" s="8"/>
      <c r="DL10" s="8"/>
      <c r="DM10" s="8"/>
      <c r="DN10" s="8"/>
      <c r="DO10" s="8"/>
      <c r="DP10" s="8"/>
      <c r="DQ10" s="8"/>
      <c r="DR10" s="8"/>
      <c r="DS10" s="8"/>
      <c r="DT10" s="8"/>
      <c r="DU10" s="8"/>
      <c r="DV10" s="8"/>
      <c r="DW10" s="8"/>
      <c r="DX10" s="8"/>
      <c r="DY10" s="8"/>
      <c r="DZ10" s="8"/>
      <c r="EA10" s="8"/>
      <c r="EB10" s="8"/>
      <c r="EC10" s="8"/>
      <c r="ED10" s="8"/>
      <c r="EE10" s="8"/>
      <c r="EF10" s="8"/>
      <c r="EG10" s="8"/>
      <c r="EH10" s="8"/>
      <c r="EI10" s="8"/>
      <c r="EJ10" s="8"/>
      <c r="EK10" s="8"/>
      <c r="EL10" s="8"/>
      <c r="EM10" s="8"/>
      <c r="EN10" s="8"/>
      <c r="EO10" s="8"/>
      <c r="EP10" s="8"/>
      <c r="EQ10" s="8"/>
      <c r="ER10" s="8"/>
      <c r="ES10" s="8"/>
      <c r="ET10" s="8"/>
      <c r="EU10" s="8"/>
      <c r="EV10" s="8"/>
      <c r="EW10" s="8"/>
      <c r="EX10" s="8"/>
      <c r="EY10" s="8"/>
      <c r="EZ10" s="8"/>
      <c r="FA10" s="8"/>
      <c r="FB10" s="8"/>
      <c r="FC10" s="8"/>
      <c r="FD10" s="8"/>
      <c r="FE10" s="8"/>
      <c r="FF10" s="8"/>
      <c r="FG10" s="8"/>
      <c r="FH10" s="8"/>
      <c r="FI10" s="8"/>
      <c r="FJ10" s="8"/>
      <c r="FK10" s="8"/>
      <c r="FL10" s="8"/>
      <c r="FM10" s="8"/>
      <c r="FN10" s="8"/>
      <c r="FO10" s="8"/>
      <c r="FP10" s="8"/>
      <c r="FQ10" s="8"/>
      <c r="FR10" s="8"/>
      <c r="FS10" s="8"/>
      <c r="FT10" s="8"/>
      <c r="FU10" s="8"/>
      <c r="FV10" s="8"/>
      <c r="FW10" s="8"/>
      <c r="FX10" s="8"/>
      <c r="FY10" s="8"/>
      <c r="FZ10" s="8"/>
      <c r="GA10" s="8"/>
      <c r="GB10" s="8"/>
      <c r="GC10" s="8"/>
      <c r="GD10" s="8"/>
      <c r="GE10" s="8"/>
      <c r="GF10" s="8"/>
      <c r="GG10" s="8"/>
      <c r="GH10" s="8"/>
      <c r="GI10" s="8"/>
      <c r="GJ10" s="8"/>
      <c r="GK10" s="8"/>
      <c r="GL10" s="8"/>
      <c r="GM10" s="8"/>
      <c r="GN10" s="8"/>
      <c r="GO10" s="8"/>
      <c r="GP10" s="8"/>
      <c r="GQ10" s="8"/>
      <c r="GR10" s="8"/>
      <c r="GS10" s="8"/>
      <c r="GT10" s="8"/>
      <c r="GU10" s="8"/>
      <c r="GV10" s="8"/>
      <c r="GW10" s="8"/>
      <c r="GX10" s="8"/>
      <c r="GY10" s="8"/>
      <c r="GZ10" s="8"/>
      <c r="HA10" s="8"/>
      <c r="HB10" s="8"/>
      <c r="HC10" s="8"/>
      <c r="HD10" s="8"/>
      <c r="HE10" s="8"/>
      <c r="HF10" s="8"/>
      <c r="HG10" s="8"/>
      <c r="HH10" s="8"/>
      <c r="HI10" s="8"/>
      <c r="HJ10" s="8"/>
      <c r="HK10" s="8"/>
      <c r="HL10" s="8"/>
      <c r="HM10" s="8"/>
      <c r="HN10" s="8"/>
      <c r="HO10" s="8"/>
      <c r="HP10" s="8"/>
      <c r="HQ10" s="8"/>
      <c r="HR10" s="8"/>
      <c r="HS10" s="8"/>
      <c r="HT10" s="8"/>
      <c r="HU10" s="8"/>
      <c r="HV10" s="8"/>
      <c r="HW10" s="8"/>
      <c r="HX10" s="8"/>
      <c r="HY10" s="8"/>
      <c r="HZ10" s="8"/>
      <c r="IA10" s="8"/>
      <c r="IB10" s="8"/>
      <c r="IC10" s="8"/>
      <c r="ID10" s="8"/>
      <c r="IE10" s="8"/>
      <c r="IF10" s="8"/>
      <c r="IG10" s="8"/>
      <c r="IH10" s="8"/>
      <c r="II10" s="8"/>
      <c r="IJ10" s="8"/>
      <c r="IK10" s="8"/>
      <c r="IL10" s="8"/>
      <c r="IM10" s="8"/>
      <c r="IN10" s="8"/>
      <c r="IO10" s="8"/>
      <c r="IP10" s="8"/>
      <c r="IQ10" s="8"/>
    </row>
    <row r="11" spans="1:251" ht="36.75" customHeight="1" thickBot="1" x14ac:dyDescent="0.3">
      <c r="A11" s="29"/>
      <c r="B11" s="153" t="s">
        <v>151</v>
      </c>
      <c r="C11" s="154"/>
      <c r="D11" s="154"/>
      <c r="E11" s="154"/>
      <c r="F11" s="154"/>
      <c r="G11" s="154"/>
      <c r="H11" s="154"/>
      <c r="I11" s="154"/>
      <c r="J11" s="154"/>
      <c r="K11" s="154"/>
      <c r="L11" s="154"/>
      <c r="M11" s="154"/>
      <c r="N11" s="154"/>
      <c r="O11" s="154"/>
      <c r="P11" s="154"/>
      <c r="Q11" s="154"/>
      <c r="R11" s="154"/>
      <c r="S11" s="154"/>
      <c r="T11" s="154"/>
      <c r="U11" s="154"/>
      <c r="V11" s="154"/>
      <c r="W11" s="154"/>
      <c r="X11" s="154"/>
      <c r="Y11" s="154"/>
      <c r="Z11" s="154"/>
      <c r="AA11" s="154"/>
      <c r="AB11" s="154"/>
      <c r="AC11" s="154"/>
      <c r="AD11" s="154"/>
      <c r="AE11" s="154"/>
      <c r="AF11" s="154"/>
      <c r="AG11" s="154"/>
      <c r="AH11" s="154"/>
      <c r="AI11" s="154"/>
      <c r="AJ11" s="154"/>
      <c r="AK11" s="154"/>
      <c r="AL11" s="154"/>
      <c r="AM11" s="154"/>
      <c r="AN11" s="154"/>
      <c r="AO11" s="154"/>
      <c r="AP11" s="154"/>
      <c r="AQ11" s="62"/>
      <c r="AR11" s="63"/>
    </row>
    <row r="12" spans="1:251" ht="36.75" customHeight="1" x14ac:dyDescent="0.25">
      <c r="A12" s="30" t="s">
        <v>8</v>
      </c>
      <c r="B12" s="31" t="s">
        <v>9</v>
      </c>
      <c r="C12" s="32" t="s">
        <v>10</v>
      </c>
      <c r="D12" s="33" t="s">
        <v>11</v>
      </c>
      <c r="E12" s="33">
        <v>2</v>
      </c>
      <c r="F12" s="34">
        <v>60</v>
      </c>
      <c r="G12" s="56">
        <v>1</v>
      </c>
      <c r="H12" s="33"/>
      <c r="I12" s="34">
        <v>650</v>
      </c>
      <c r="J12" s="33">
        <v>6</v>
      </c>
      <c r="K12" s="34">
        <v>5</v>
      </c>
      <c r="L12" s="34">
        <v>23</v>
      </c>
      <c r="M12" s="34">
        <v>652</v>
      </c>
      <c r="N12" s="34">
        <v>100</v>
      </c>
      <c r="O12" s="34">
        <v>185</v>
      </c>
      <c r="P12" s="34">
        <v>279</v>
      </c>
      <c r="Q12" s="35"/>
      <c r="R12" s="34">
        <v>1480</v>
      </c>
      <c r="S12" s="33">
        <v>227</v>
      </c>
      <c r="T12" s="33">
        <v>28</v>
      </c>
      <c r="U12" s="34">
        <v>0</v>
      </c>
      <c r="V12" s="33"/>
      <c r="W12" s="33">
        <v>950</v>
      </c>
      <c r="X12" s="36"/>
      <c r="Y12" s="37">
        <v>3</v>
      </c>
      <c r="Z12" s="33"/>
      <c r="AA12" s="57"/>
      <c r="AB12" s="33">
        <v>0</v>
      </c>
      <c r="AC12" s="34">
        <v>27</v>
      </c>
      <c r="AD12" s="35"/>
      <c r="AE12" s="35"/>
      <c r="AF12" s="59">
        <v>63</v>
      </c>
      <c r="AG12" s="34">
        <v>16</v>
      </c>
      <c r="AH12" s="34">
        <v>261</v>
      </c>
      <c r="AI12" s="34">
        <v>181</v>
      </c>
      <c r="AJ12" s="34">
        <v>11</v>
      </c>
      <c r="AK12" s="34">
        <v>65</v>
      </c>
      <c r="AL12" s="32"/>
      <c r="AM12" s="34">
        <v>5</v>
      </c>
      <c r="AN12" s="34">
        <v>0</v>
      </c>
      <c r="AO12" s="38">
        <v>4</v>
      </c>
      <c r="AP12" s="61">
        <f>SUM(E12:AO12)</f>
        <v>5284</v>
      </c>
      <c r="AQ12" s="71">
        <f>AP12*12</f>
        <v>63408</v>
      </c>
      <c r="AR12" s="72">
        <f>AQ12*4</f>
        <v>253632</v>
      </c>
    </row>
    <row r="13" spans="1:251" ht="36.75" customHeight="1" x14ac:dyDescent="0.25">
      <c r="A13" s="30" t="s">
        <v>12</v>
      </c>
      <c r="B13" s="39" t="s">
        <v>152</v>
      </c>
      <c r="C13" s="32" t="s">
        <v>13</v>
      </c>
      <c r="D13" s="33" t="s">
        <v>14</v>
      </c>
      <c r="E13" s="33">
        <v>2</v>
      </c>
      <c r="F13" s="34">
        <v>5325</v>
      </c>
      <c r="G13" s="56">
        <v>1</v>
      </c>
      <c r="H13" s="33"/>
      <c r="I13" s="34">
        <v>85000</v>
      </c>
      <c r="J13" s="33">
        <v>28</v>
      </c>
      <c r="K13" s="34">
        <v>11280</v>
      </c>
      <c r="L13" s="34">
        <v>750</v>
      </c>
      <c r="M13" s="34">
        <v>40702</v>
      </c>
      <c r="N13" s="34">
        <v>2000</v>
      </c>
      <c r="O13" s="34">
        <v>15163</v>
      </c>
      <c r="P13" s="34">
        <v>30682</v>
      </c>
      <c r="Q13" s="35"/>
      <c r="R13" s="34">
        <v>10260</v>
      </c>
      <c r="S13" s="33">
        <v>2500</v>
      </c>
      <c r="T13" s="33">
        <v>1677</v>
      </c>
      <c r="U13" s="34">
        <v>0</v>
      </c>
      <c r="V13" s="33"/>
      <c r="W13" s="33">
        <v>102</v>
      </c>
      <c r="X13" s="36"/>
      <c r="Y13" s="33"/>
      <c r="Z13" s="33"/>
      <c r="AA13" s="57"/>
      <c r="AB13" s="33">
        <v>0</v>
      </c>
      <c r="AC13" s="34">
        <v>100</v>
      </c>
      <c r="AD13" s="35"/>
      <c r="AE13" s="35"/>
      <c r="AF13" s="59">
        <v>11350</v>
      </c>
      <c r="AG13" s="34">
        <v>750</v>
      </c>
      <c r="AH13" s="34">
        <v>5645</v>
      </c>
      <c r="AI13" s="34">
        <v>16648</v>
      </c>
      <c r="AJ13" s="34">
        <v>6050</v>
      </c>
      <c r="AK13" s="34">
        <v>6900</v>
      </c>
      <c r="AL13" s="32"/>
      <c r="AM13" s="34">
        <v>348</v>
      </c>
      <c r="AN13" s="34">
        <v>3</v>
      </c>
      <c r="AO13" s="38">
        <v>200</v>
      </c>
      <c r="AP13" s="61">
        <f>SUM(E13:AO13)</f>
        <v>253466</v>
      </c>
      <c r="AQ13" s="60">
        <f>AP13*12</f>
        <v>3041592</v>
      </c>
      <c r="AR13" s="73">
        <f>AQ13*4</f>
        <v>12166368</v>
      </c>
    </row>
    <row r="14" spans="1:251" ht="36.75" customHeight="1" x14ac:dyDescent="0.25">
      <c r="A14" s="30" t="s">
        <v>15</v>
      </c>
      <c r="B14" s="39" t="s">
        <v>153</v>
      </c>
      <c r="C14" s="32" t="s">
        <v>16</v>
      </c>
      <c r="D14" s="33" t="s">
        <v>17</v>
      </c>
      <c r="E14" s="33">
        <v>2</v>
      </c>
      <c r="F14" s="34">
        <v>1049</v>
      </c>
      <c r="G14" s="56">
        <v>2</v>
      </c>
      <c r="H14" s="33"/>
      <c r="I14" s="34">
        <v>35000</v>
      </c>
      <c r="J14" s="33">
        <v>12</v>
      </c>
      <c r="K14" s="34">
        <v>4108</v>
      </c>
      <c r="L14" s="34">
        <v>228</v>
      </c>
      <c r="M14" s="34">
        <v>15325</v>
      </c>
      <c r="N14" s="34">
        <v>1000</v>
      </c>
      <c r="O14" s="34">
        <v>5314</v>
      </c>
      <c r="P14" s="34">
        <v>10930</v>
      </c>
      <c r="Q14" s="35"/>
      <c r="R14" s="34">
        <v>16230</v>
      </c>
      <c r="S14" s="33">
        <v>1108</v>
      </c>
      <c r="T14" s="33">
        <v>345</v>
      </c>
      <c r="U14" s="34">
        <v>0</v>
      </c>
      <c r="V14" s="33"/>
      <c r="W14" s="33">
        <v>100</v>
      </c>
      <c r="X14" s="36"/>
      <c r="Y14" s="33"/>
      <c r="Z14" s="33"/>
      <c r="AA14" s="57"/>
      <c r="AB14" s="33">
        <v>0</v>
      </c>
      <c r="AC14" s="34">
        <v>20</v>
      </c>
      <c r="AD14" s="35"/>
      <c r="AE14" s="35"/>
      <c r="AF14" s="59">
        <v>1722</v>
      </c>
      <c r="AG14" s="34">
        <v>600</v>
      </c>
      <c r="AH14" s="34">
        <v>5576</v>
      </c>
      <c r="AI14" s="34">
        <v>5013</v>
      </c>
      <c r="AJ14" s="34">
        <v>569</v>
      </c>
      <c r="AK14" s="34">
        <v>1237</v>
      </c>
      <c r="AL14" s="32"/>
      <c r="AM14" s="34">
        <v>826</v>
      </c>
      <c r="AN14" s="34">
        <v>3</v>
      </c>
      <c r="AO14" s="38">
        <v>300</v>
      </c>
      <c r="AP14" s="61">
        <f>SUM(E14:AO14)</f>
        <v>106619</v>
      </c>
      <c r="AQ14" s="60">
        <f>AP14*12</f>
        <v>1279428</v>
      </c>
      <c r="AR14" s="73">
        <f>AQ14*4</f>
        <v>5117712</v>
      </c>
    </row>
    <row r="15" spans="1:251" ht="36.75" customHeight="1" thickBot="1" x14ac:dyDescent="0.3">
      <c r="A15" s="30" t="s">
        <v>18</v>
      </c>
      <c r="B15" s="39" t="s">
        <v>154</v>
      </c>
      <c r="C15" s="32" t="s">
        <v>19</v>
      </c>
      <c r="D15" s="33" t="s">
        <v>20</v>
      </c>
      <c r="E15" s="33">
        <v>0</v>
      </c>
      <c r="F15" s="34">
        <v>6</v>
      </c>
      <c r="G15" s="56">
        <v>2</v>
      </c>
      <c r="H15" s="33"/>
      <c r="I15" s="34">
        <v>700</v>
      </c>
      <c r="J15" s="33">
        <v>4</v>
      </c>
      <c r="K15" s="34">
        <v>38</v>
      </c>
      <c r="L15" s="34">
        <v>30</v>
      </c>
      <c r="M15" s="34">
        <v>200</v>
      </c>
      <c r="N15" s="34">
        <v>100</v>
      </c>
      <c r="O15" s="34">
        <v>69</v>
      </c>
      <c r="P15" s="34">
        <v>88</v>
      </c>
      <c r="Q15" s="35"/>
      <c r="R15" s="34">
        <v>25</v>
      </c>
      <c r="S15" s="33"/>
      <c r="T15" s="33">
        <v>10</v>
      </c>
      <c r="U15" s="34">
        <v>0</v>
      </c>
      <c r="V15" s="33"/>
      <c r="W15" s="33">
        <v>0</v>
      </c>
      <c r="X15" s="36"/>
      <c r="Y15" s="33"/>
      <c r="Z15" s="33"/>
      <c r="AA15" s="57"/>
      <c r="AB15" s="33">
        <v>0</v>
      </c>
      <c r="AC15" s="34">
        <v>10</v>
      </c>
      <c r="AD15" s="35"/>
      <c r="AE15" s="35"/>
      <c r="AF15" s="59">
        <v>39</v>
      </c>
      <c r="AG15" s="34">
        <v>15</v>
      </c>
      <c r="AH15" s="34">
        <v>94</v>
      </c>
      <c r="AI15" s="34">
        <v>38</v>
      </c>
      <c r="AJ15" s="34">
        <v>13</v>
      </c>
      <c r="AK15" s="34">
        <v>26</v>
      </c>
      <c r="AL15" s="32"/>
      <c r="AM15" s="34">
        <v>68</v>
      </c>
      <c r="AN15" s="34">
        <v>24</v>
      </c>
      <c r="AO15" s="38">
        <v>1</v>
      </c>
      <c r="AP15" s="61">
        <f>SUM(E15:AO15)</f>
        <v>1600</v>
      </c>
      <c r="AQ15" s="74">
        <f>AP15*12</f>
        <v>19200</v>
      </c>
      <c r="AR15" s="75">
        <f>AQ15*4</f>
        <v>76800</v>
      </c>
    </row>
    <row r="16" spans="1:251" ht="36.75" customHeight="1" thickBot="1" x14ac:dyDescent="0.3">
      <c r="A16" s="40"/>
      <c r="B16" s="153" t="s">
        <v>155</v>
      </c>
      <c r="C16" s="154"/>
      <c r="D16" s="154"/>
      <c r="E16" s="154"/>
      <c r="F16" s="154"/>
      <c r="G16" s="154"/>
      <c r="H16" s="154"/>
      <c r="I16" s="154"/>
      <c r="J16" s="154"/>
      <c r="K16" s="154"/>
      <c r="L16" s="154"/>
      <c r="M16" s="154"/>
      <c r="N16" s="154"/>
      <c r="O16" s="154"/>
      <c r="P16" s="154"/>
      <c r="Q16" s="154"/>
      <c r="R16" s="154"/>
      <c r="S16" s="154"/>
      <c r="T16" s="154"/>
      <c r="U16" s="154"/>
      <c r="V16" s="154"/>
      <c r="W16" s="154"/>
      <c r="X16" s="154"/>
      <c r="Y16" s="154"/>
      <c r="Z16" s="154"/>
      <c r="AA16" s="154"/>
      <c r="AB16" s="154"/>
      <c r="AC16" s="154"/>
      <c r="AD16" s="154"/>
      <c r="AE16" s="154"/>
      <c r="AF16" s="154"/>
      <c r="AG16" s="154"/>
      <c r="AH16" s="154"/>
      <c r="AI16" s="154"/>
      <c r="AJ16" s="154"/>
      <c r="AK16" s="154"/>
      <c r="AL16" s="154"/>
      <c r="AM16" s="154"/>
      <c r="AN16" s="154"/>
      <c r="AO16" s="154"/>
      <c r="AP16" s="154"/>
      <c r="AQ16" s="62"/>
      <c r="AR16" s="63"/>
    </row>
    <row r="17" spans="1:251" ht="36.75" customHeight="1" thickBot="1" x14ac:dyDescent="0.3">
      <c r="A17" s="30" t="s">
        <v>21</v>
      </c>
      <c r="B17" s="41" t="s">
        <v>9</v>
      </c>
      <c r="C17" s="32" t="s">
        <v>10</v>
      </c>
      <c r="D17" s="33" t="s">
        <v>11</v>
      </c>
      <c r="E17" s="33">
        <v>2</v>
      </c>
      <c r="F17" s="34">
        <v>2</v>
      </c>
      <c r="G17" s="56">
        <v>3</v>
      </c>
      <c r="H17" s="56">
        <v>5</v>
      </c>
      <c r="I17" s="33">
        <v>70</v>
      </c>
      <c r="J17" s="33">
        <v>59</v>
      </c>
      <c r="K17" s="33">
        <v>74</v>
      </c>
      <c r="L17" s="33">
        <v>47</v>
      </c>
      <c r="M17" s="33">
        <v>0</v>
      </c>
      <c r="N17" s="34">
        <v>450</v>
      </c>
      <c r="O17" s="33">
        <v>25</v>
      </c>
      <c r="P17" s="33">
        <v>61</v>
      </c>
      <c r="Q17" s="35"/>
      <c r="R17" s="33">
        <v>150</v>
      </c>
      <c r="S17" s="33">
        <v>945</v>
      </c>
      <c r="T17" s="33">
        <v>22</v>
      </c>
      <c r="U17" s="34">
        <v>25</v>
      </c>
      <c r="V17" s="33">
        <v>67</v>
      </c>
      <c r="W17" s="33">
        <v>75</v>
      </c>
      <c r="X17" s="35"/>
      <c r="Y17" s="33">
        <v>24</v>
      </c>
      <c r="Z17" s="33">
        <v>9</v>
      </c>
      <c r="AA17" s="57"/>
      <c r="AB17" s="33">
        <v>27</v>
      </c>
      <c r="AC17" s="34">
        <v>95</v>
      </c>
      <c r="AD17" s="35"/>
      <c r="AE17" s="35"/>
      <c r="AF17" s="59">
        <v>0</v>
      </c>
      <c r="AG17" s="34">
        <v>18</v>
      </c>
      <c r="AH17" s="33">
        <v>57</v>
      </c>
      <c r="AI17" s="34">
        <v>15</v>
      </c>
      <c r="AJ17" s="32">
        <v>48</v>
      </c>
      <c r="AK17" s="32">
        <v>0</v>
      </c>
      <c r="AL17" s="34">
        <v>12</v>
      </c>
      <c r="AM17" s="34">
        <v>34</v>
      </c>
      <c r="AN17" s="34">
        <v>23</v>
      </c>
      <c r="AO17" s="38"/>
      <c r="AP17" s="61">
        <f>SUM(E17:AO17)</f>
        <v>2444</v>
      </c>
      <c r="AQ17" s="76">
        <f>AP17*12</f>
        <v>29328</v>
      </c>
      <c r="AR17" s="77">
        <f>AQ17*4</f>
        <v>117312</v>
      </c>
    </row>
    <row r="18" spans="1:251" ht="36.75" customHeight="1" thickBot="1" x14ac:dyDescent="0.3">
      <c r="A18" s="42"/>
      <c r="B18" s="155" t="s">
        <v>156</v>
      </c>
      <c r="C18" s="155"/>
      <c r="D18" s="155"/>
      <c r="E18" s="155"/>
      <c r="F18" s="155"/>
      <c r="G18" s="155"/>
      <c r="H18" s="155"/>
      <c r="I18" s="155"/>
      <c r="J18" s="155"/>
      <c r="K18" s="155"/>
      <c r="L18" s="155"/>
      <c r="M18" s="155"/>
      <c r="N18" s="155"/>
      <c r="O18" s="155"/>
      <c r="P18" s="155"/>
      <c r="Q18" s="155"/>
      <c r="R18" s="155"/>
      <c r="S18" s="155"/>
      <c r="T18" s="155"/>
      <c r="U18" s="155"/>
      <c r="V18" s="155"/>
      <c r="W18" s="155"/>
      <c r="X18" s="155"/>
      <c r="Y18" s="155"/>
      <c r="Z18" s="155"/>
      <c r="AA18" s="155"/>
      <c r="AB18" s="155"/>
      <c r="AC18" s="155"/>
      <c r="AD18" s="155"/>
      <c r="AE18" s="155"/>
      <c r="AF18" s="155"/>
      <c r="AG18" s="155"/>
      <c r="AH18" s="155"/>
      <c r="AI18" s="155"/>
      <c r="AJ18" s="155"/>
      <c r="AK18" s="155"/>
      <c r="AL18" s="155"/>
      <c r="AM18" s="155"/>
      <c r="AN18" s="155"/>
      <c r="AO18" s="155"/>
      <c r="AP18" s="156"/>
      <c r="AQ18" s="64"/>
      <c r="AR18" s="65"/>
    </row>
    <row r="19" spans="1:251" ht="36.75" customHeight="1" thickBot="1" x14ac:dyDescent="0.3">
      <c r="A19" s="43"/>
      <c r="B19" s="157" t="s">
        <v>22</v>
      </c>
      <c r="C19" s="157"/>
      <c r="D19" s="157"/>
      <c r="E19" s="157"/>
      <c r="F19" s="157"/>
      <c r="G19" s="157"/>
      <c r="H19" s="157"/>
      <c r="I19" s="157"/>
      <c r="J19" s="157"/>
      <c r="K19" s="157"/>
      <c r="L19" s="157"/>
      <c r="M19" s="157"/>
      <c r="N19" s="157"/>
      <c r="O19" s="157"/>
      <c r="P19" s="157"/>
      <c r="Q19" s="157"/>
      <c r="R19" s="157"/>
      <c r="S19" s="157"/>
      <c r="T19" s="157"/>
      <c r="U19" s="157"/>
      <c r="V19" s="157"/>
      <c r="W19" s="157"/>
      <c r="X19" s="157"/>
      <c r="Y19" s="157"/>
      <c r="Z19" s="157"/>
      <c r="AA19" s="157"/>
      <c r="AB19" s="157"/>
      <c r="AC19" s="157"/>
      <c r="AD19" s="157"/>
      <c r="AE19" s="157"/>
      <c r="AF19" s="157"/>
      <c r="AG19" s="157"/>
      <c r="AH19" s="157"/>
      <c r="AI19" s="157"/>
      <c r="AJ19" s="157"/>
      <c r="AK19" s="157"/>
      <c r="AL19" s="157"/>
      <c r="AM19" s="157"/>
      <c r="AN19" s="157"/>
      <c r="AO19" s="157"/>
      <c r="AP19" s="147"/>
      <c r="AQ19" s="66"/>
      <c r="AR19" s="67"/>
    </row>
    <row r="20" spans="1:251" ht="36.75" customHeight="1" x14ac:dyDescent="0.25">
      <c r="A20" s="44" t="s">
        <v>23</v>
      </c>
      <c r="B20" s="45" t="s">
        <v>157</v>
      </c>
      <c r="C20" s="32" t="s">
        <v>13</v>
      </c>
      <c r="D20" s="33" t="s">
        <v>14</v>
      </c>
      <c r="E20" s="33">
        <v>1</v>
      </c>
      <c r="F20" s="33"/>
      <c r="G20" s="56">
        <v>2</v>
      </c>
      <c r="H20" s="33"/>
      <c r="I20" s="34">
        <v>1000</v>
      </c>
      <c r="J20" s="33">
        <v>28</v>
      </c>
      <c r="K20" s="33">
        <v>43</v>
      </c>
      <c r="L20" s="34">
        <v>21</v>
      </c>
      <c r="M20" s="34">
        <v>20</v>
      </c>
      <c r="N20" s="34">
        <v>1</v>
      </c>
      <c r="O20" s="34">
        <v>65</v>
      </c>
      <c r="P20" s="33">
        <v>77</v>
      </c>
      <c r="Q20" s="35"/>
      <c r="R20" s="34">
        <v>330</v>
      </c>
      <c r="S20" s="33">
        <v>1090</v>
      </c>
      <c r="T20" s="33">
        <v>22</v>
      </c>
      <c r="U20" s="34">
        <v>2</v>
      </c>
      <c r="V20" s="33">
        <v>80</v>
      </c>
      <c r="W20" s="33">
        <v>0</v>
      </c>
      <c r="X20" s="35"/>
      <c r="Y20" s="33"/>
      <c r="Z20" s="33"/>
      <c r="AA20" s="57"/>
      <c r="AB20" s="33">
        <v>13</v>
      </c>
      <c r="AC20" s="34">
        <v>0</v>
      </c>
      <c r="AD20" s="35"/>
      <c r="AE20" s="35"/>
      <c r="AF20" s="59">
        <v>68</v>
      </c>
      <c r="AG20" s="34">
        <v>100</v>
      </c>
      <c r="AH20" s="34">
        <v>248</v>
      </c>
      <c r="AI20" s="34">
        <v>345</v>
      </c>
      <c r="AJ20" s="34">
        <v>73</v>
      </c>
      <c r="AK20" s="32">
        <v>43</v>
      </c>
      <c r="AL20" s="34">
        <v>20</v>
      </c>
      <c r="AM20" s="34">
        <v>54</v>
      </c>
      <c r="AN20" s="34">
        <v>0</v>
      </c>
      <c r="AO20" s="38"/>
      <c r="AP20" s="61">
        <f>SUM(E20:AO20)</f>
        <v>3746</v>
      </c>
      <c r="AQ20" s="71">
        <f>AP20*12</f>
        <v>44952</v>
      </c>
      <c r="AR20" s="72">
        <f>AQ20*4</f>
        <v>179808</v>
      </c>
    </row>
    <row r="21" spans="1:251" ht="36.75" customHeight="1" x14ac:dyDescent="0.25">
      <c r="A21" s="44" t="s">
        <v>24</v>
      </c>
      <c r="B21" s="45" t="s">
        <v>158</v>
      </c>
      <c r="C21" s="32" t="s">
        <v>16</v>
      </c>
      <c r="D21" s="33" t="s">
        <v>17</v>
      </c>
      <c r="E21" s="33">
        <v>1</v>
      </c>
      <c r="F21" s="33"/>
      <c r="G21" s="56">
        <v>1</v>
      </c>
      <c r="H21" s="33"/>
      <c r="I21" s="34">
        <v>300</v>
      </c>
      <c r="J21" s="33">
        <v>0</v>
      </c>
      <c r="K21" s="33">
        <v>11</v>
      </c>
      <c r="L21" s="34">
        <v>5</v>
      </c>
      <c r="M21" s="34">
        <v>160</v>
      </c>
      <c r="N21" s="34">
        <v>1</v>
      </c>
      <c r="O21" s="34">
        <v>13</v>
      </c>
      <c r="P21" s="33">
        <v>20</v>
      </c>
      <c r="Q21" s="35"/>
      <c r="R21" s="34">
        <v>214</v>
      </c>
      <c r="S21" s="33">
        <v>203</v>
      </c>
      <c r="T21" s="33">
        <v>21</v>
      </c>
      <c r="U21" s="34">
        <v>0</v>
      </c>
      <c r="V21" s="33">
        <v>40</v>
      </c>
      <c r="W21" s="33">
        <v>0</v>
      </c>
      <c r="X21" s="35"/>
      <c r="Y21" s="33"/>
      <c r="Z21" s="33"/>
      <c r="AA21" s="57"/>
      <c r="AB21" s="33">
        <v>37</v>
      </c>
      <c r="AC21" s="34">
        <v>0</v>
      </c>
      <c r="AD21" s="35"/>
      <c r="AE21" s="35"/>
      <c r="AF21" s="59">
        <v>0</v>
      </c>
      <c r="AG21" s="34">
        <v>50</v>
      </c>
      <c r="AH21" s="34">
        <v>21</v>
      </c>
      <c r="AI21" s="34">
        <v>136</v>
      </c>
      <c r="AJ21" s="34">
        <v>12</v>
      </c>
      <c r="AK21" s="32"/>
      <c r="AL21" s="34">
        <v>10</v>
      </c>
      <c r="AM21" s="34">
        <v>99</v>
      </c>
      <c r="AN21" s="34">
        <v>0</v>
      </c>
      <c r="AO21" s="38"/>
      <c r="AP21" s="61">
        <f>SUM(E21:AO21)</f>
        <v>1355</v>
      </c>
      <c r="AQ21" s="60">
        <f>AP21*12</f>
        <v>16260</v>
      </c>
      <c r="AR21" s="73">
        <f>AQ21*4</f>
        <v>65040</v>
      </c>
    </row>
    <row r="22" spans="1:251" ht="39" customHeight="1" thickBot="1" x14ac:dyDescent="0.3">
      <c r="A22" s="44" t="s">
        <v>25</v>
      </c>
      <c r="B22" s="45" t="s">
        <v>159</v>
      </c>
      <c r="C22" s="32" t="s">
        <v>19</v>
      </c>
      <c r="D22" s="33" t="s">
        <v>20</v>
      </c>
      <c r="E22" s="33">
        <v>0</v>
      </c>
      <c r="F22" s="33"/>
      <c r="G22" s="56">
        <v>1</v>
      </c>
      <c r="H22" s="33"/>
      <c r="I22" s="34">
        <v>10</v>
      </c>
      <c r="J22" s="33">
        <v>0</v>
      </c>
      <c r="K22" s="33">
        <v>0</v>
      </c>
      <c r="L22" s="34">
        <v>0</v>
      </c>
      <c r="M22" s="34">
        <v>8</v>
      </c>
      <c r="N22" s="34">
        <v>1</v>
      </c>
      <c r="O22" s="34">
        <v>0</v>
      </c>
      <c r="P22" s="33">
        <v>0</v>
      </c>
      <c r="Q22" s="35"/>
      <c r="R22" s="34">
        <v>6</v>
      </c>
      <c r="S22" s="33"/>
      <c r="T22" s="33"/>
      <c r="U22" s="34">
        <v>13</v>
      </c>
      <c r="V22" s="33">
        <v>20</v>
      </c>
      <c r="W22" s="33">
        <v>0</v>
      </c>
      <c r="X22" s="35"/>
      <c r="Y22" s="33"/>
      <c r="Z22" s="33"/>
      <c r="AA22" s="57"/>
      <c r="AB22" s="33">
        <v>4</v>
      </c>
      <c r="AC22" s="34">
        <v>0</v>
      </c>
      <c r="AD22" s="35"/>
      <c r="AE22" s="35"/>
      <c r="AF22" s="59">
        <v>0</v>
      </c>
      <c r="AG22" s="34">
        <v>0</v>
      </c>
      <c r="AH22" s="34">
        <v>0</v>
      </c>
      <c r="AI22" s="34">
        <v>2</v>
      </c>
      <c r="AJ22" s="34">
        <v>1</v>
      </c>
      <c r="AK22" s="32"/>
      <c r="AL22" s="34">
        <v>3</v>
      </c>
      <c r="AM22" s="34">
        <v>3</v>
      </c>
      <c r="AN22" s="34">
        <v>0</v>
      </c>
      <c r="AO22" s="38"/>
      <c r="AP22" s="61">
        <f>SUM(E22:AO22)</f>
        <v>72</v>
      </c>
      <c r="AQ22" s="74">
        <f>AP22*12</f>
        <v>864</v>
      </c>
      <c r="AR22" s="75">
        <f>AQ22*4</f>
        <v>3456</v>
      </c>
    </row>
    <row r="23" spans="1:251" ht="36.75" customHeight="1" thickBot="1" x14ac:dyDescent="0.3">
      <c r="A23" s="43"/>
      <c r="B23" s="157" t="s">
        <v>26</v>
      </c>
      <c r="C23" s="157"/>
      <c r="D23" s="157"/>
      <c r="E23" s="157"/>
      <c r="F23" s="157"/>
      <c r="G23" s="157"/>
      <c r="H23" s="157"/>
      <c r="I23" s="157"/>
      <c r="J23" s="157"/>
      <c r="K23" s="157"/>
      <c r="L23" s="157"/>
      <c r="M23" s="157"/>
      <c r="N23" s="157"/>
      <c r="O23" s="157"/>
      <c r="P23" s="157"/>
      <c r="Q23" s="157"/>
      <c r="R23" s="157"/>
      <c r="S23" s="157"/>
      <c r="T23" s="157"/>
      <c r="U23" s="157"/>
      <c r="V23" s="157"/>
      <c r="W23" s="157"/>
      <c r="X23" s="157"/>
      <c r="Y23" s="157"/>
      <c r="Z23" s="157"/>
      <c r="AA23" s="157"/>
      <c r="AB23" s="157"/>
      <c r="AC23" s="157"/>
      <c r="AD23" s="157"/>
      <c r="AE23" s="157"/>
      <c r="AF23" s="157"/>
      <c r="AG23" s="157"/>
      <c r="AH23" s="157"/>
      <c r="AI23" s="157"/>
      <c r="AJ23" s="157"/>
      <c r="AK23" s="157"/>
      <c r="AL23" s="157"/>
      <c r="AM23" s="157"/>
      <c r="AN23" s="157"/>
      <c r="AO23" s="157"/>
      <c r="AP23" s="147"/>
      <c r="AQ23" s="66"/>
      <c r="AR23" s="67"/>
    </row>
    <row r="24" spans="1:251" ht="36.75" customHeight="1" thickBot="1" x14ac:dyDescent="0.3">
      <c r="A24" s="44" t="s">
        <v>27</v>
      </c>
      <c r="B24" s="46" t="s">
        <v>28</v>
      </c>
      <c r="C24" s="32" t="s">
        <v>13</v>
      </c>
      <c r="D24" s="33" t="s">
        <v>14</v>
      </c>
      <c r="E24" s="33">
        <v>1</v>
      </c>
      <c r="F24" s="33"/>
      <c r="G24" s="56">
        <v>1</v>
      </c>
      <c r="H24" s="33"/>
      <c r="I24" s="34">
        <v>300</v>
      </c>
      <c r="J24" s="33">
        <v>16</v>
      </c>
      <c r="K24" s="33">
        <v>5</v>
      </c>
      <c r="L24" s="33">
        <v>0</v>
      </c>
      <c r="M24" s="33">
        <v>1</v>
      </c>
      <c r="N24" s="34">
        <v>1</v>
      </c>
      <c r="O24" s="33">
        <v>0</v>
      </c>
      <c r="P24" s="33">
        <v>0</v>
      </c>
      <c r="Q24" s="35"/>
      <c r="R24" s="33">
        <v>5</v>
      </c>
      <c r="S24" s="33">
        <v>10</v>
      </c>
      <c r="T24" s="33">
        <v>0</v>
      </c>
      <c r="U24" s="34">
        <v>4</v>
      </c>
      <c r="V24" s="33">
        <v>10</v>
      </c>
      <c r="W24" s="33">
        <v>0</v>
      </c>
      <c r="X24" s="35"/>
      <c r="Y24" s="33"/>
      <c r="Z24" s="33"/>
      <c r="AA24" s="57"/>
      <c r="AB24" s="33">
        <v>0</v>
      </c>
      <c r="AC24" s="34">
        <v>0</v>
      </c>
      <c r="AD24" s="35"/>
      <c r="AE24" s="35"/>
      <c r="AF24" s="59">
        <v>17</v>
      </c>
      <c r="AG24" s="34">
        <v>30</v>
      </c>
      <c r="AH24" s="33">
        <v>3</v>
      </c>
      <c r="AI24" s="34">
        <v>8</v>
      </c>
      <c r="AJ24" s="32">
        <v>21</v>
      </c>
      <c r="AK24" s="32">
        <v>12</v>
      </c>
      <c r="AL24" s="32"/>
      <c r="AM24" s="34">
        <v>140</v>
      </c>
      <c r="AN24" s="34">
        <v>0</v>
      </c>
      <c r="AO24" s="38"/>
      <c r="AP24" s="61">
        <f>SUM(E24:AO24)</f>
        <v>585</v>
      </c>
      <c r="AQ24" s="76">
        <f>AP24*12</f>
        <v>7020</v>
      </c>
      <c r="AR24" s="77">
        <f>AQ24*4</f>
        <v>28080</v>
      </c>
    </row>
    <row r="25" spans="1:251" ht="36.75" customHeight="1" thickBot="1" x14ac:dyDescent="0.3">
      <c r="A25" s="42"/>
      <c r="B25" s="161" t="s">
        <v>160</v>
      </c>
      <c r="C25" s="161"/>
      <c r="D25" s="161"/>
      <c r="E25" s="161"/>
      <c r="F25" s="161"/>
      <c r="G25" s="161"/>
      <c r="H25" s="161"/>
      <c r="I25" s="161"/>
      <c r="J25" s="161"/>
      <c r="K25" s="161"/>
      <c r="L25" s="161"/>
      <c r="M25" s="161"/>
      <c r="N25" s="161"/>
      <c r="O25" s="161"/>
      <c r="P25" s="161"/>
      <c r="Q25" s="161"/>
      <c r="R25" s="161"/>
      <c r="S25" s="161"/>
      <c r="T25" s="161"/>
      <c r="U25" s="161"/>
      <c r="V25" s="161"/>
      <c r="W25" s="161"/>
      <c r="X25" s="161"/>
      <c r="Y25" s="161"/>
      <c r="Z25" s="161"/>
      <c r="AA25" s="161"/>
      <c r="AB25" s="161"/>
      <c r="AC25" s="161"/>
      <c r="AD25" s="161"/>
      <c r="AE25" s="161"/>
      <c r="AF25" s="161"/>
      <c r="AG25" s="161"/>
      <c r="AH25" s="161"/>
      <c r="AI25" s="161"/>
      <c r="AJ25" s="161"/>
      <c r="AK25" s="161"/>
      <c r="AL25" s="161"/>
      <c r="AM25" s="161"/>
      <c r="AN25" s="161"/>
      <c r="AO25" s="161"/>
      <c r="AP25" s="153"/>
      <c r="AQ25" s="62"/>
      <c r="AR25" s="63"/>
    </row>
    <row r="26" spans="1:251" ht="36.75" customHeight="1" thickBot="1" x14ac:dyDescent="0.3">
      <c r="A26" s="43"/>
      <c r="B26" s="157" t="s">
        <v>26</v>
      </c>
      <c r="C26" s="157"/>
      <c r="D26" s="157"/>
      <c r="E26" s="157"/>
      <c r="F26" s="157"/>
      <c r="G26" s="157"/>
      <c r="H26" s="157"/>
      <c r="I26" s="157"/>
      <c r="J26" s="157"/>
      <c r="K26" s="157"/>
      <c r="L26" s="157"/>
      <c r="M26" s="157"/>
      <c r="N26" s="157"/>
      <c r="O26" s="157"/>
      <c r="P26" s="157"/>
      <c r="Q26" s="157"/>
      <c r="R26" s="157"/>
      <c r="S26" s="157"/>
      <c r="T26" s="157"/>
      <c r="U26" s="157"/>
      <c r="V26" s="157"/>
      <c r="W26" s="157"/>
      <c r="X26" s="157"/>
      <c r="Y26" s="157"/>
      <c r="Z26" s="157"/>
      <c r="AA26" s="157"/>
      <c r="AB26" s="157"/>
      <c r="AC26" s="157"/>
      <c r="AD26" s="157"/>
      <c r="AE26" s="157"/>
      <c r="AF26" s="157"/>
      <c r="AG26" s="157"/>
      <c r="AH26" s="157"/>
      <c r="AI26" s="157"/>
      <c r="AJ26" s="157"/>
      <c r="AK26" s="157"/>
      <c r="AL26" s="157"/>
      <c r="AM26" s="157"/>
      <c r="AN26" s="157"/>
      <c r="AO26" s="157"/>
      <c r="AP26" s="147"/>
      <c r="AQ26" s="66"/>
      <c r="AR26" s="67"/>
      <c r="AS26" s="47"/>
      <c r="AT26" s="47"/>
      <c r="AU26" s="47"/>
      <c r="AV26" s="47"/>
      <c r="AW26" s="47"/>
      <c r="AX26" s="47"/>
      <c r="AY26" s="47"/>
      <c r="AZ26" s="47"/>
      <c r="BA26" s="47"/>
      <c r="BB26" s="47"/>
      <c r="BC26" s="47"/>
      <c r="BD26" s="47"/>
      <c r="BE26" s="47"/>
      <c r="BF26" s="47"/>
      <c r="BG26" s="47"/>
      <c r="BH26" s="47"/>
      <c r="BI26" s="47"/>
      <c r="BJ26" s="47"/>
      <c r="BK26" s="47"/>
      <c r="BL26" s="47"/>
      <c r="BM26" s="47"/>
      <c r="BN26" s="47"/>
      <c r="BO26" s="47"/>
      <c r="BP26" s="47"/>
      <c r="BQ26" s="47"/>
      <c r="BR26" s="47"/>
      <c r="BS26" s="47"/>
      <c r="BT26" s="47"/>
      <c r="BU26" s="47"/>
      <c r="BV26" s="47"/>
      <c r="BW26" s="47"/>
      <c r="BX26" s="47"/>
      <c r="BY26" s="47"/>
      <c r="BZ26" s="47"/>
      <c r="CA26" s="47"/>
      <c r="CB26" s="47"/>
      <c r="CC26" s="47"/>
      <c r="CD26" s="47"/>
      <c r="CE26" s="47"/>
      <c r="CF26" s="47"/>
      <c r="CG26" s="47"/>
      <c r="CH26" s="47"/>
      <c r="CI26" s="47"/>
      <c r="CJ26" s="47"/>
      <c r="CK26" s="47"/>
      <c r="CL26" s="47"/>
      <c r="CM26" s="47"/>
      <c r="CN26" s="47"/>
      <c r="CO26" s="47"/>
      <c r="CP26" s="47"/>
      <c r="CQ26" s="47"/>
      <c r="CR26" s="47"/>
      <c r="CS26" s="47"/>
      <c r="CT26" s="47"/>
      <c r="CU26" s="47"/>
      <c r="CV26" s="47"/>
      <c r="CW26" s="47"/>
      <c r="CX26" s="47"/>
      <c r="CY26" s="47"/>
      <c r="CZ26" s="47"/>
      <c r="DA26" s="47"/>
      <c r="DB26" s="47"/>
      <c r="DC26" s="47"/>
      <c r="DD26" s="47"/>
      <c r="DE26" s="47"/>
      <c r="DF26" s="47"/>
      <c r="DG26" s="47"/>
      <c r="DH26" s="47"/>
      <c r="DI26" s="47"/>
      <c r="DJ26" s="47"/>
      <c r="DK26" s="47"/>
      <c r="DL26" s="47"/>
      <c r="DM26" s="47"/>
      <c r="DN26" s="47"/>
      <c r="DO26" s="47"/>
      <c r="DP26" s="47"/>
      <c r="DQ26" s="47"/>
      <c r="DR26" s="47"/>
      <c r="DS26" s="47"/>
      <c r="DT26" s="47"/>
      <c r="DU26" s="47"/>
      <c r="DV26" s="47"/>
      <c r="DW26" s="47"/>
      <c r="DX26" s="47"/>
      <c r="DY26" s="47"/>
      <c r="DZ26" s="47"/>
      <c r="EA26" s="47"/>
      <c r="EB26" s="47"/>
      <c r="EC26" s="47"/>
      <c r="ED26" s="47"/>
      <c r="EE26" s="47"/>
      <c r="EF26" s="47"/>
      <c r="EG26" s="47"/>
      <c r="EH26" s="47"/>
      <c r="EI26" s="47"/>
      <c r="EJ26" s="47"/>
      <c r="EK26" s="47"/>
      <c r="EL26" s="47"/>
      <c r="EM26" s="47"/>
      <c r="EN26" s="47"/>
      <c r="EO26" s="47"/>
      <c r="EP26" s="47"/>
      <c r="EQ26" s="47"/>
      <c r="ER26" s="47"/>
      <c r="ES26" s="47"/>
      <c r="ET26" s="47"/>
      <c r="EU26" s="47"/>
      <c r="EV26" s="47"/>
      <c r="EW26" s="47"/>
      <c r="EX26" s="47"/>
      <c r="EY26" s="47"/>
      <c r="EZ26" s="47"/>
      <c r="FA26" s="47"/>
      <c r="FB26" s="47"/>
      <c r="FC26" s="47"/>
      <c r="FD26" s="47"/>
      <c r="FE26" s="47"/>
      <c r="FF26" s="47"/>
      <c r="FG26" s="47"/>
      <c r="FH26" s="47"/>
      <c r="FI26" s="47"/>
      <c r="FJ26" s="47"/>
      <c r="FK26" s="47"/>
      <c r="FL26" s="47"/>
      <c r="FM26" s="47"/>
      <c r="FN26" s="47"/>
      <c r="FO26" s="47"/>
      <c r="FP26" s="47"/>
      <c r="FQ26" s="47"/>
      <c r="FR26" s="47"/>
      <c r="FS26" s="47"/>
      <c r="FT26" s="47"/>
      <c r="FU26" s="47"/>
      <c r="FV26" s="47"/>
      <c r="FW26" s="47"/>
      <c r="FX26" s="47"/>
      <c r="FY26" s="47"/>
      <c r="FZ26" s="47"/>
      <c r="GA26" s="47"/>
      <c r="GB26" s="47"/>
      <c r="GC26" s="47"/>
      <c r="GD26" s="47"/>
      <c r="GE26" s="47"/>
      <c r="GF26" s="47"/>
      <c r="GG26" s="47"/>
      <c r="GH26" s="47"/>
      <c r="GI26" s="47"/>
      <c r="GJ26" s="47"/>
      <c r="GK26" s="47"/>
      <c r="GL26" s="47"/>
      <c r="GM26" s="47"/>
      <c r="GN26" s="47"/>
      <c r="GO26" s="47"/>
      <c r="GP26" s="47"/>
      <c r="GQ26" s="47"/>
      <c r="GR26" s="47"/>
      <c r="GS26" s="47"/>
      <c r="GT26" s="47"/>
      <c r="GU26" s="47"/>
      <c r="GV26" s="47"/>
      <c r="GW26" s="47"/>
      <c r="GX26" s="47"/>
      <c r="GY26" s="47"/>
      <c r="GZ26" s="47"/>
      <c r="HA26" s="47"/>
      <c r="HB26" s="47"/>
      <c r="HC26" s="47"/>
      <c r="HD26" s="47"/>
      <c r="HE26" s="47"/>
      <c r="HF26" s="47"/>
      <c r="HG26" s="47"/>
      <c r="HH26" s="47"/>
      <c r="HI26" s="47"/>
      <c r="HJ26" s="47"/>
      <c r="HK26" s="47"/>
      <c r="HL26" s="47"/>
      <c r="HM26" s="47"/>
      <c r="HN26" s="47"/>
      <c r="HO26" s="47"/>
      <c r="HP26" s="47"/>
      <c r="HQ26" s="47"/>
      <c r="HR26" s="47"/>
      <c r="HS26" s="47"/>
      <c r="HT26" s="47"/>
      <c r="HU26" s="47"/>
      <c r="HV26" s="47"/>
      <c r="HW26" s="47"/>
      <c r="HX26" s="47"/>
      <c r="HY26" s="47"/>
      <c r="HZ26" s="47"/>
      <c r="IA26" s="47"/>
      <c r="IB26" s="47"/>
      <c r="IC26" s="47"/>
      <c r="ID26" s="47"/>
      <c r="IE26" s="47"/>
      <c r="IF26" s="47"/>
      <c r="IG26" s="47"/>
      <c r="IH26" s="47"/>
      <c r="II26" s="47"/>
      <c r="IJ26" s="47"/>
      <c r="IK26" s="47"/>
      <c r="IL26" s="47"/>
      <c r="IM26" s="47"/>
      <c r="IN26" s="47"/>
      <c r="IO26" s="47"/>
      <c r="IP26" s="47"/>
      <c r="IQ26" s="47"/>
    </row>
    <row r="27" spans="1:251" ht="36.75" customHeight="1" x14ac:dyDescent="0.25">
      <c r="A27" s="44" t="s">
        <v>29</v>
      </c>
      <c r="B27" s="39" t="s">
        <v>161</v>
      </c>
      <c r="C27" s="32" t="s">
        <v>13</v>
      </c>
      <c r="D27" s="33" t="s">
        <v>14</v>
      </c>
      <c r="E27" s="33">
        <v>1</v>
      </c>
      <c r="F27" s="33"/>
      <c r="G27" s="56">
        <v>1</v>
      </c>
      <c r="H27" s="33"/>
      <c r="I27" s="34">
        <v>485</v>
      </c>
      <c r="J27" s="33">
        <v>8</v>
      </c>
      <c r="K27" s="33">
        <v>3</v>
      </c>
      <c r="L27" s="33">
        <v>0</v>
      </c>
      <c r="M27" s="34">
        <v>1</v>
      </c>
      <c r="N27" s="34">
        <v>0</v>
      </c>
      <c r="O27" s="33">
        <v>12</v>
      </c>
      <c r="P27" s="33">
        <v>3</v>
      </c>
      <c r="Q27" s="35"/>
      <c r="R27" s="33">
        <v>5</v>
      </c>
      <c r="S27" s="33">
        <v>10</v>
      </c>
      <c r="T27" s="33">
        <v>2</v>
      </c>
      <c r="U27" s="34">
        <v>1</v>
      </c>
      <c r="V27" s="33">
        <v>20</v>
      </c>
      <c r="W27" s="33">
        <v>0</v>
      </c>
      <c r="X27" s="35"/>
      <c r="Y27" s="33"/>
      <c r="Z27" s="33"/>
      <c r="AA27" s="57"/>
      <c r="AB27" s="33">
        <v>0</v>
      </c>
      <c r="AC27" s="34">
        <v>0</v>
      </c>
      <c r="AD27" s="35"/>
      <c r="AE27" s="35"/>
      <c r="AF27" s="59">
        <v>27</v>
      </c>
      <c r="AG27" s="34">
        <v>100</v>
      </c>
      <c r="AH27" s="34">
        <v>4</v>
      </c>
      <c r="AI27" s="34">
        <v>38</v>
      </c>
      <c r="AJ27" s="32">
        <v>0</v>
      </c>
      <c r="AK27" s="32">
        <v>10</v>
      </c>
      <c r="AL27" s="32">
        <v>0</v>
      </c>
      <c r="AM27" s="34"/>
      <c r="AN27" s="34">
        <v>0</v>
      </c>
      <c r="AO27" s="38"/>
      <c r="AP27" s="61">
        <f>SUM(E27:AO27)</f>
        <v>731</v>
      </c>
      <c r="AQ27" s="60">
        <f>AP27*12</f>
        <v>8772</v>
      </c>
      <c r="AR27" s="73">
        <f>AQ27*4</f>
        <v>35088</v>
      </c>
    </row>
    <row r="28" spans="1:251" ht="36.75" customHeight="1" x14ac:dyDescent="0.25">
      <c r="A28" s="44" t="s">
        <v>30</v>
      </c>
      <c r="B28" s="39" t="s">
        <v>162</v>
      </c>
      <c r="C28" s="32" t="s">
        <v>13</v>
      </c>
      <c r="D28" s="33" t="s">
        <v>14</v>
      </c>
      <c r="E28" s="33">
        <v>1</v>
      </c>
      <c r="F28" s="33"/>
      <c r="G28" s="56">
        <v>1</v>
      </c>
      <c r="H28" s="33"/>
      <c r="I28" s="34"/>
      <c r="J28" s="33">
        <v>22</v>
      </c>
      <c r="K28" s="33">
        <v>17</v>
      </c>
      <c r="L28" s="33">
        <v>0</v>
      </c>
      <c r="M28" s="34">
        <v>0.3</v>
      </c>
      <c r="N28" s="34">
        <v>1</v>
      </c>
      <c r="O28" s="33">
        <v>1</v>
      </c>
      <c r="P28" s="33">
        <v>5</v>
      </c>
      <c r="Q28" s="35"/>
      <c r="R28" s="33">
        <v>9</v>
      </c>
      <c r="S28" s="33">
        <v>20</v>
      </c>
      <c r="T28" s="33">
        <v>2</v>
      </c>
      <c r="U28" s="34">
        <v>0</v>
      </c>
      <c r="V28" s="33">
        <v>50</v>
      </c>
      <c r="W28" s="33">
        <v>0</v>
      </c>
      <c r="X28" s="35"/>
      <c r="Y28" s="33"/>
      <c r="Z28" s="33"/>
      <c r="AA28" s="57"/>
      <c r="AB28" s="33">
        <v>0</v>
      </c>
      <c r="AC28" s="34">
        <v>0</v>
      </c>
      <c r="AD28" s="35"/>
      <c r="AE28" s="35"/>
      <c r="AF28" s="59">
        <v>32</v>
      </c>
      <c r="AG28" s="34">
        <v>60</v>
      </c>
      <c r="AH28" s="34">
        <v>1</v>
      </c>
      <c r="AI28" s="34">
        <v>2</v>
      </c>
      <c r="AJ28" s="32">
        <v>0</v>
      </c>
      <c r="AK28" s="32">
        <v>125</v>
      </c>
      <c r="AL28" s="32">
        <v>0</v>
      </c>
      <c r="AM28" s="34"/>
      <c r="AN28" s="34">
        <v>0</v>
      </c>
      <c r="AO28" s="38"/>
      <c r="AP28" s="61">
        <f>SUM(E28:AO28)</f>
        <v>349.3</v>
      </c>
      <c r="AQ28" s="60">
        <f>AP28*12</f>
        <v>4191.6000000000004</v>
      </c>
      <c r="AR28" s="73">
        <f>AQ28*4</f>
        <v>16766.400000000001</v>
      </c>
    </row>
    <row r="29" spans="1:251" ht="36.75" customHeight="1" x14ac:dyDescent="0.25">
      <c r="A29" s="44" t="s">
        <v>31</v>
      </c>
      <c r="B29" s="39" t="s">
        <v>163</v>
      </c>
      <c r="C29" s="32" t="s">
        <v>16</v>
      </c>
      <c r="D29" s="33" t="s">
        <v>17</v>
      </c>
      <c r="E29" s="33">
        <v>0</v>
      </c>
      <c r="F29" s="33"/>
      <c r="G29" s="56">
        <v>1</v>
      </c>
      <c r="H29" s="33"/>
      <c r="I29" s="34">
        <v>230</v>
      </c>
      <c r="J29" s="33">
        <v>2</v>
      </c>
      <c r="K29" s="33">
        <v>17</v>
      </c>
      <c r="L29" s="33">
        <v>0</v>
      </c>
      <c r="M29" s="34">
        <v>53</v>
      </c>
      <c r="N29" s="34">
        <v>1</v>
      </c>
      <c r="O29" s="33">
        <v>27</v>
      </c>
      <c r="P29" s="33">
        <v>29</v>
      </c>
      <c r="Q29" s="35"/>
      <c r="R29" s="33">
        <v>3</v>
      </c>
      <c r="S29" s="33">
        <v>5</v>
      </c>
      <c r="T29" s="33">
        <v>3</v>
      </c>
      <c r="U29" s="34">
        <v>0</v>
      </c>
      <c r="V29" s="33">
        <v>20</v>
      </c>
      <c r="W29" s="33">
        <v>0</v>
      </c>
      <c r="X29" s="35"/>
      <c r="Y29" s="33"/>
      <c r="Z29" s="33"/>
      <c r="AA29" s="57"/>
      <c r="AB29" s="33">
        <v>0</v>
      </c>
      <c r="AC29" s="34">
        <v>0</v>
      </c>
      <c r="AD29" s="35"/>
      <c r="AE29" s="35"/>
      <c r="AF29" s="59">
        <v>50</v>
      </c>
      <c r="AG29" s="34">
        <v>50</v>
      </c>
      <c r="AH29" s="34">
        <v>13</v>
      </c>
      <c r="AI29" s="34">
        <v>36</v>
      </c>
      <c r="AJ29" s="32">
        <v>0</v>
      </c>
      <c r="AK29" s="32"/>
      <c r="AL29" s="32">
        <v>0</v>
      </c>
      <c r="AM29" s="34">
        <v>21</v>
      </c>
      <c r="AN29" s="34">
        <v>0</v>
      </c>
      <c r="AO29" s="38"/>
      <c r="AP29" s="61">
        <f>SUM(E29:AO29)</f>
        <v>561</v>
      </c>
      <c r="AQ29" s="60">
        <f>AP29*12</f>
        <v>6732</v>
      </c>
      <c r="AR29" s="73">
        <f>AQ29*4</f>
        <v>26928</v>
      </c>
    </row>
    <row r="30" spans="1:251" ht="36.75" customHeight="1" thickBot="1" x14ac:dyDescent="0.3">
      <c r="A30" s="44" t="s">
        <v>32</v>
      </c>
      <c r="B30" s="39" t="s">
        <v>164</v>
      </c>
      <c r="C30" s="32" t="s">
        <v>19</v>
      </c>
      <c r="D30" s="33" t="s">
        <v>20</v>
      </c>
      <c r="E30" s="33"/>
      <c r="F30" s="33"/>
      <c r="G30" s="56">
        <v>1</v>
      </c>
      <c r="H30" s="33"/>
      <c r="I30" s="34">
        <v>5</v>
      </c>
      <c r="J30" s="33">
        <v>0</v>
      </c>
      <c r="K30" s="33">
        <v>0</v>
      </c>
      <c r="L30" s="33">
        <v>0</v>
      </c>
      <c r="M30" s="34">
        <v>1</v>
      </c>
      <c r="N30" s="34">
        <v>1</v>
      </c>
      <c r="O30" s="33">
        <v>0</v>
      </c>
      <c r="P30" s="33">
        <v>0</v>
      </c>
      <c r="Q30" s="35"/>
      <c r="R30" s="33">
        <v>5</v>
      </c>
      <c r="S30" s="33"/>
      <c r="T30" s="33">
        <v>0</v>
      </c>
      <c r="U30" s="34">
        <v>1</v>
      </c>
      <c r="V30" s="33">
        <v>10</v>
      </c>
      <c r="W30" s="33">
        <v>0</v>
      </c>
      <c r="X30" s="35"/>
      <c r="Y30" s="33">
        <v>38</v>
      </c>
      <c r="Z30" s="33"/>
      <c r="AA30" s="57"/>
      <c r="AB30" s="33">
        <v>0</v>
      </c>
      <c r="AC30" s="34">
        <v>0</v>
      </c>
      <c r="AD30" s="35"/>
      <c r="AE30" s="35"/>
      <c r="AF30" s="59">
        <v>5</v>
      </c>
      <c r="AG30" s="34">
        <v>5</v>
      </c>
      <c r="AH30" s="34">
        <v>1</v>
      </c>
      <c r="AI30" s="34">
        <v>1</v>
      </c>
      <c r="AJ30" s="32">
        <v>0</v>
      </c>
      <c r="AK30" s="32"/>
      <c r="AL30" s="32"/>
      <c r="AM30" s="34">
        <v>3</v>
      </c>
      <c r="AN30" s="34">
        <v>0</v>
      </c>
      <c r="AO30" s="38"/>
      <c r="AP30" s="61">
        <f>SUM(E30:AO30)</f>
        <v>77</v>
      </c>
      <c r="AQ30" s="60">
        <f>AP30*12</f>
        <v>924</v>
      </c>
      <c r="AR30" s="73">
        <f>AQ30*4</f>
        <v>3696</v>
      </c>
    </row>
    <row r="31" spans="1:251" ht="36.75" customHeight="1" thickBot="1" x14ac:dyDescent="0.3">
      <c r="A31" s="29"/>
      <c r="B31" s="161" t="s">
        <v>33</v>
      </c>
      <c r="C31" s="161"/>
      <c r="D31" s="161"/>
      <c r="E31" s="161"/>
      <c r="F31" s="161"/>
      <c r="G31" s="161"/>
      <c r="H31" s="161"/>
      <c r="I31" s="161"/>
      <c r="J31" s="161"/>
      <c r="K31" s="161"/>
      <c r="L31" s="161"/>
      <c r="M31" s="161"/>
      <c r="N31" s="161"/>
      <c r="O31" s="161"/>
      <c r="P31" s="161"/>
      <c r="Q31" s="161"/>
      <c r="R31" s="161"/>
      <c r="S31" s="161"/>
      <c r="T31" s="161"/>
      <c r="U31" s="161"/>
      <c r="V31" s="161"/>
      <c r="W31" s="161"/>
      <c r="X31" s="161"/>
      <c r="Y31" s="161"/>
      <c r="Z31" s="161"/>
      <c r="AA31" s="161"/>
      <c r="AB31" s="161"/>
      <c r="AC31" s="161"/>
      <c r="AD31" s="161"/>
      <c r="AE31" s="161"/>
      <c r="AF31" s="161"/>
      <c r="AG31" s="161"/>
      <c r="AH31" s="161"/>
      <c r="AI31" s="161"/>
      <c r="AJ31" s="161"/>
      <c r="AK31" s="161"/>
      <c r="AL31" s="161"/>
      <c r="AM31" s="161"/>
      <c r="AN31" s="161"/>
      <c r="AO31" s="161"/>
      <c r="AP31" s="153"/>
      <c r="AQ31" s="62"/>
      <c r="AR31" s="63"/>
    </row>
    <row r="32" spans="1:251" ht="16.2" thickBot="1" x14ac:dyDescent="0.3">
      <c r="A32" s="48"/>
      <c r="B32" s="147" t="s">
        <v>38</v>
      </c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148"/>
      <c r="U32" s="148"/>
      <c r="V32" s="148"/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148"/>
      <c r="AQ32" s="66"/>
      <c r="AR32" s="67"/>
      <c r="AS32" s="47"/>
      <c r="AT32" s="47"/>
      <c r="AU32" s="47"/>
      <c r="AV32" s="47"/>
      <c r="AW32" s="47"/>
      <c r="AX32" s="47"/>
      <c r="AY32" s="47"/>
      <c r="AZ32" s="47"/>
      <c r="BA32" s="47"/>
      <c r="BB32" s="47"/>
      <c r="BC32" s="47"/>
      <c r="BD32" s="47"/>
      <c r="BE32" s="47"/>
      <c r="BF32" s="47"/>
      <c r="BG32" s="47"/>
      <c r="BH32" s="47"/>
      <c r="BI32" s="47"/>
      <c r="BJ32" s="47"/>
      <c r="BK32" s="47"/>
      <c r="BL32" s="47"/>
      <c r="BM32" s="47"/>
      <c r="BN32" s="47"/>
      <c r="BO32" s="47"/>
      <c r="BP32" s="47"/>
      <c r="BQ32" s="47"/>
      <c r="BR32" s="47"/>
      <c r="BS32" s="47"/>
      <c r="BT32" s="47"/>
      <c r="BU32" s="47"/>
      <c r="BV32" s="47"/>
      <c r="BW32" s="47"/>
      <c r="BX32" s="47"/>
      <c r="BY32" s="47"/>
      <c r="BZ32" s="47"/>
      <c r="CA32" s="47"/>
      <c r="CB32" s="47"/>
      <c r="CC32" s="47"/>
      <c r="CD32" s="47"/>
      <c r="CE32" s="47"/>
      <c r="CF32" s="47"/>
      <c r="CG32" s="47"/>
      <c r="CH32" s="47"/>
      <c r="CI32" s="47"/>
      <c r="CJ32" s="47"/>
      <c r="CK32" s="47"/>
      <c r="CL32" s="47"/>
      <c r="CM32" s="47"/>
      <c r="CN32" s="47"/>
      <c r="CO32" s="47"/>
      <c r="CP32" s="47"/>
      <c r="CQ32" s="47"/>
      <c r="CR32" s="47"/>
      <c r="CS32" s="47"/>
      <c r="CT32" s="47"/>
      <c r="CU32" s="47"/>
      <c r="CV32" s="47"/>
      <c r="CW32" s="47"/>
      <c r="CX32" s="47"/>
      <c r="CY32" s="47"/>
      <c r="CZ32" s="47"/>
      <c r="DA32" s="47"/>
      <c r="DB32" s="47"/>
      <c r="DC32" s="47"/>
      <c r="DD32" s="47"/>
      <c r="DE32" s="47"/>
      <c r="DF32" s="47"/>
      <c r="DG32" s="47"/>
      <c r="DH32" s="47"/>
      <c r="DI32" s="47"/>
      <c r="DJ32" s="47"/>
      <c r="DK32" s="47"/>
      <c r="DL32" s="47"/>
      <c r="DM32" s="47"/>
      <c r="DN32" s="47"/>
      <c r="DO32" s="47"/>
      <c r="DP32" s="47"/>
      <c r="DQ32" s="47"/>
      <c r="DR32" s="47"/>
      <c r="DS32" s="47"/>
      <c r="DT32" s="47"/>
      <c r="DU32" s="47"/>
      <c r="DV32" s="47"/>
      <c r="DW32" s="47"/>
      <c r="DX32" s="47"/>
      <c r="DY32" s="47"/>
      <c r="DZ32" s="47"/>
      <c r="EA32" s="47"/>
      <c r="EB32" s="47"/>
      <c r="EC32" s="47"/>
      <c r="ED32" s="47"/>
      <c r="EE32" s="47"/>
      <c r="EF32" s="47"/>
      <c r="EG32" s="47"/>
      <c r="EH32" s="47"/>
      <c r="EI32" s="47"/>
      <c r="EJ32" s="47"/>
      <c r="EK32" s="47"/>
      <c r="EL32" s="47"/>
      <c r="EM32" s="47"/>
      <c r="EN32" s="47"/>
      <c r="EO32" s="47"/>
      <c r="EP32" s="47"/>
      <c r="EQ32" s="47"/>
      <c r="ER32" s="47"/>
      <c r="ES32" s="47"/>
      <c r="ET32" s="47"/>
      <c r="EU32" s="47"/>
      <c r="EV32" s="47"/>
      <c r="EW32" s="47"/>
      <c r="EX32" s="47"/>
      <c r="EY32" s="47"/>
      <c r="EZ32" s="47"/>
      <c r="FA32" s="47"/>
      <c r="FB32" s="47"/>
      <c r="FC32" s="47"/>
      <c r="FD32" s="47"/>
      <c r="FE32" s="47"/>
      <c r="FF32" s="47"/>
      <c r="FG32" s="47"/>
      <c r="FH32" s="47"/>
      <c r="FI32" s="47"/>
      <c r="FJ32" s="47"/>
      <c r="FK32" s="47"/>
      <c r="FL32" s="47"/>
      <c r="FM32" s="47"/>
      <c r="FN32" s="47"/>
      <c r="FO32" s="47"/>
      <c r="FP32" s="47"/>
      <c r="FQ32" s="47"/>
      <c r="FR32" s="47"/>
      <c r="FS32" s="47"/>
      <c r="FT32" s="47"/>
      <c r="FU32" s="47"/>
      <c r="FV32" s="47"/>
      <c r="FW32" s="47"/>
      <c r="FX32" s="47"/>
      <c r="FY32" s="47"/>
      <c r="FZ32" s="47"/>
      <c r="GA32" s="47"/>
      <c r="GB32" s="47"/>
      <c r="GC32" s="47"/>
      <c r="GD32" s="47"/>
      <c r="GE32" s="47"/>
      <c r="GF32" s="47"/>
      <c r="GG32" s="47"/>
      <c r="GH32" s="47"/>
      <c r="GI32" s="47"/>
      <c r="GJ32" s="47"/>
      <c r="GK32" s="47"/>
      <c r="GL32" s="47"/>
      <c r="GM32" s="47"/>
      <c r="GN32" s="47"/>
      <c r="GO32" s="47"/>
      <c r="GP32" s="47"/>
      <c r="GQ32" s="47"/>
      <c r="GR32" s="47"/>
      <c r="GS32" s="47"/>
      <c r="GT32" s="47"/>
      <c r="GU32" s="47"/>
      <c r="GV32" s="47"/>
      <c r="GW32" s="47"/>
      <c r="GX32" s="47"/>
      <c r="GY32" s="47"/>
      <c r="GZ32" s="47"/>
      <c r="HA32" s="47"/>
      <c r="HB32" s="47"/>
      <c r="HC32" s="47"/>
      <c r="HD32" s="47"/>
      <c r="HE32" s="47"/>
      <c r="HF32" s="47"/>
      <c r="HG32" s="47"/>
      <c r="HH32" s="47"/>
      <c r="HI32" s="47"/>
      <c r="HJ32" s="47"/>
      <c r="HK32" s="47"/>
      <c r="HL32" s="47"/>
      <c r="HM32" s="47"/>
      <c r="HN32" s="47"/>
      <c r="HO32" s="47"/>
      <c r="HP32" s="47"/>
      <c r="HQ32" s="47"/>
      <c r="HR32" s="47"/>
      <c r="HS32" s="47"/>
      <c r="HT32" s="47"/>
      <c r="HU32" s="47"/>
      <c r="HV32" s="47"/>
      <c r="HW32" s="47"/>
      <c r="HX32" s="47"/>
      <c r="HY32" s="47"/>
      <c r="HZ32" s="47"/>
      <c r="IA32" s="47"/>
      <c r="IB32" s="47"/>
      <c r="IC32" s="47"/>
      <c r="ID32" s="47"/>
      <c r="IE32" s="47"/>
      <c r="IF32" s="47"/>
      <c r="IG32" s="47"/>
      <c r="IH32" s="47"/>
      <c r="II32" s="47"/>
      <c r="IJ32" s="47"/>
      <c r="IK32" s="47"/>
      <c r="IL32" s="47"/>
      <c r="IM32" s="47"/>
      <c r="IN32" s="47"/>
      <c r="IO32" s="47"/>
      <c r="IP32" s="47"/>
      <c r="IQ32" s="47"/>
    </row>
    <row r="33" spans="1:44" ht="22.5" customHeight="1" x14ac:dyDescent="0.25">
      <c r="A33" s="30" t="s">
        <v>34</v>
      </c>
      <c r="B33" s="46" t="s">
        <v>39</v>
      </c>
      <c r="C33" s="32" t="s">
        <v>35</v>
      </c>
      <c r="D33" s="33" t="s">
        <v>39</v>
      </c>
      <c r="E33" s="33"/>
      <c r="F33" s="33"/>
      <c r="G33" s="56">
        <v>1</v>
      </c>
      <c r="H33" s="33"/>
      <c r="I33" s="49">
        <v>750</v>
      </c>
      <c r="J33" s="33">
        <v>0</v>
      </c>
      <c r="K33" s="33">
        <v>10</v>
      </c>
      <c r="L33" s="33">
        <v>0</v>
      </c>
      <c r="M33" s="34">
        <v>0</v>
      </c>
      <c r="N33" s="34">
        <v>0</v>
      </c>
      <c r="O33" s="33">
        <v>8</v>
      </c>
      <c r="P33" s="33">
        <v>0</v>
      </c>
      <c r="Q33" s="35"/>
      <c r="R33" s="33">
        <v>0</v>
      </c>
      <c r="S33" s="33"/>
      <c r="T33" s="33"/>
      <c r="U33" s="49">
        <v>0</v>
      </c>
      <c r="V33" s="33"/>
      <c r="W33" s="33">
        <v>0</v>
      </c>
      <c r="X33" s="35"/>
      <c r="Y33" s="33"/>
      <c r="Z33" s="33"/>
      <c r="AA33" s="58"/>
      <c r="AB33" s="33">
        <v>0</v>
      </c>
      <c r="AC33" s="34">
        <v>10</v>
      </c>
      <c r="AD33" s="50"/>
      <c r="AE33" s="35"/>
      <c r="AF33" s="59">
        <v>0</v>
      </c>
      <c r="AG33" s="34">
        <v>0</v>
      </c>
      <c r="AH33" s="34">
        <v>0</v>
      </c>
      <c r="AI33" s="34">
        <v>80</v>
      </c>
      <c r="AJ33" s="32">
        <v>0</v>
      </c>
      <c r="AK33" s="32"/>
      <c r="AL33" s="32"/>
      <c r="AM33" s="32"/>
      <c r="AN33" s="34">
        <v>0</v>
      </c>
      <c r="AO33" s="38"/>
      <c r="AP33" s="61">
        <f>SUM(E33:AO33)</f>
        <v>859</v>
      </c>
      <c r="AQ33" s="60">
        <f>AP33*12</f>
        <v>10308</v>
      </c>
      <c r="AR33" s="73">
        <f>AQ33*4</f>
        <v>41232</v>
      </c>
    </row>
    <row r="34" spans="1:44" ht="49.2" customHeight="1" x14ac:dyDescent="0.25">
      <c r="A34" s="30" t="s">
        <v>36</v>
      </c>
      <c r="B34" s="46" t="s">
        <v>40</v>
      </c>
      <c r="C34" s="32" t="s">
        <v>35</v>
      </c>
      <c r="D34" s="33" t="s">
        <v>41</v>
      </c>
      <c r="E34" s="33"/>
      <c r="F34" s="33"/>
      <c r="G34" s="56">
        <v>1</v>
      </c>
      <c r="H34" s="33"/>
      <c r="I34" s="49">
        <v>12</v>
      </c>
      <c r="J34" s="33">
        <v>0</v>
      </c>
      <c r="K34" s="33">
        <v>1</v>
      </c>
      <c r="L34" s="33">
        <v>0</v>
      </c>
      <c r="M34" s="34">
        <v>1</v>
      </c>
      <c r="N34" s="34">
        <v>1</v>
      </c>
      <c r="O34" s="33"/>
      <c r="P34" s="33">
        <v>1</v>
      </c>
      <c r="Q34" s="35"/>
      <c r="R34" s="33">
        <v>9</v>
      </c>
      <c r="S34" s="33"/>
      <c r="T34" s="33"/>
      <c r="U34" s="49">
        <v>0</v>
      </c>
      <c r="V34" s="33"/>
      <c r="W34" s="33">
        <v>0</v>
      </c>
      <c r="X34" s="35"/>
      <c r="Y34" s="33"/>
      <c r="Z34" s="33"/>
      <c r="AA34" s="58"/>
      <c r="AB34" s="33">
        <v>0</v>
      </c>
      <c r="AC34" s="34">
        <v>0</v>
      </c>
      <c r="AD34" s="50"/>
      <c r="AE34" s="35"/>
      <c r="AF34" s="59">
        <v>0</v>
      </c>
      <c r="AG34" s="34">
        <v>0</v>
      </c>
      <c r="AH34" s="34">
        <v>0</v>
      </c>
      <c r="AI34" s="34"/>
      <c r="AJ34" s="32">
        <v>0</v>
      </c>
      <c r="AK34" s="32"/>
      <c r="AL34" s="32"/>
      <c r="AM34" s="32"/>
      <c r="AN34" s="34">
        <v>0</v>
      </c>
      <c r="AO34" s="38"/>
      <c r="AP34" s="61">
        <f>SUM(E34:AO34)</f>
        <v>26</v>
      </c>
      <c r="AQ34" s="60">
        <f>AP34*12</f>
        <v>312</v>
      </c>
      <c r="AR34" s="73">
        <f>AQ34*4</f>
        <v>1248</v>
      </c>
    </row>
    <row r="35" spans="1:44" ht="46.8" customHeight="1" x14ac:dyDescent="0.25">
      <c r="A35" s="30" t="s">
        <v>37</v>
      </c>
      <c r="B35" s="46" t="s">
        <v>42</v>
      </c>
      <c r="C35" s="32" t="s">
        <v>35</v>
      </c>
      <c r="D35" s="33" t="s">
        <v>41</v>
      </c>
      <c r="E35" s="33"/>
      <c r="F35" s="33"/>
      <c r="G35" s="56">
        <v>1</v>
      </c>
      <c r="H35" s="33"/>
      <c r="I35" s="49">
        <v>1</v>
      </c>
      <c r="J35" s="33">
        <v>0</v>
      </c>
      <c r="K35" s="33"/>
      <c r="L35" s="33">
        <v>0</v>
      </c>
      <c r="M35" s="34">
        <v>0</v>
      </c>
      <c r="N35" s="34">
        <v>0</v>
      </c>
      <c r="O35" s="33"/>
      <c r="P35" s="33">
        <v>0</v>
      </c>
      <c r="Q35" s="35"/>
      <c r="R35" s="33">
        <v>0</v>
      </c>
      <c r="S35" s="33"/>
      <c r="T35" s="33"/>
      <c r="U35" s="49">
        <v>0</v>
      </c>
      <c r="V35" s="33"/>
      <c r="W35" s="33">
        <v>0</v>
      </c>
      <c r="X35" s="35"/>
      <c r="Y35" s="33"/>
      <c r="Z35" s="33"/>
      <c r="AA35" s="58"/>
      <c r="AB35" s="33">
        <v>0</v>
      </c>
      <c r="AC35" s="34">
        <v>0</v>
      </c>
      <c r="AD35" s="50"/>
      <c r="AE35" s="35"/>
      <c r="AF35" s="59">
        <v>0</v>
      </c>
      <c r="AG35" s="34">
        <v>0</v>
      </c>
      <c r="AH35" s="34">
        <v>0</v>
      </c>
      <c r="AI35" s="34"/>
      <c r="AJ35" s="32">
        <v>0</v>
      </c>
      <c r="AK35" s="32"/>
      <c r="AL35" s="32"/>
      <c r="AM35" s="32"/>
      <c r="AN35" s="34">
        <v>0</v>
      </c>
      <c r="AO35" s="38"/>
      <c r="AP35" s="61">
        <f>SUM(E35:AO35)</f>
        <v>2</v>
      </c>
      <c r="AQ35" s="60">
        <f>AP35*12</f>
        <v>24</v>
      </c>
      <c r="AR35" s="73">
        <f>AQ35*4</f>
        <v>96</v>
      </c>
    </row>
    <row r="36" spans="1:44" ht="33.6" customHeight="1" x14ac:dyDescent="0.25">
      <c r="A36" s="48"/>
      <c r="B36" s="147" t="s">
        <v>170</v>
      </c>
      <c r="C36" s="148"/>
      <c r="D36" s="148"/>
      <c r="E36" s="148"/>
      <c r="F36" s="148"/>
      <c r="G36" s="148"/>
      <c r="H36" s="148"/>
      <c r="I36" s="148"/>
      <c r="J36" s="148"/>
      <c r="K36" s="148"/>
      <c r="L36" s="148"/>
      <c r="M36" s="148"/>
      <c r="N36" s="148"/>
      <c r="O36" s="148"/>
      <c r="P36" s="148"/>
      <c r="Q36" s="148"/>
      <c r="R36" s="148"/>
      <c r="S36" s="148"/>
      <c r="T36" s="148"/>
      <c r="U36" s="148"/>
      <c r="V36" s="148"/>
      <c r="W36" s="148"/>
      <c r="X36" s="148"/>
      <c r="Y36" s="148"/>
      <c r="Z36" s="148"/>
      <c r="AA36" s="148"/>
      <c r="AB36" s="148"/>
      <c r="AC36" s="148"/>
      <c r="AD36" s="148"/>
      <c r="AE36" s="148"/>
      <c r="AF36" s="148"/>
      <c r="AG36" s="148"/>
      <c r="AH36" s="148"/>
      <c r="AI36" s="148"/>
      <c r="AJ36" s="148"/>
      <c r="AK36" s="148"/>
      <c r="AL36" s="148"/>
      <c r="AM36" s="148"/>
      <c r="AN36" s="148"/>
      <c r="AO36" s="148"/>
      <c r="AP36" s="149"/>
      <c r="AQ36" s="60"/>
      <c r="AR36" s="73"/>
    </row>
    <row r="37" spans="1:44" ht="40.799999999999997" customHeight="1" x14ac:dyDescent="0.25">
      <c r="A37" s="30" t="s">
        <v>169</v>
      </c>
      <c r="B37" s="46" t="s">
        <v>171</v>
      </c>
      <c r="C37" s="150" t="s">
        <v>172</v>
      </c>
      <c r="D37" s="151"/>
      <c r="E37" s="151"/>
      <c r="F37" s="151"/>
      <c r="G37" s="151"/>
      <c r="H37" s="151"/>
      <c r="I37" s="151"/>
      <c r="J37" s="151"/>
      <c r="K37" s="151"/>
      <c r="L37" s="151"/>
      <c r="M37" s="151"/>
      <c r="N37" s="151"/>
      <c r="O37" s="151"/>
      <c r="P37" s="151"/>
      <c r="Q37" s="151"/>
      <c r="R37" s="151"/>
      <c r="S37" s="151"/>
      <c r="T37" s="151"/>
      <c r="U37" s="151"/>
      <c r="V37" s="151"/>
      <c r="W37" s="151"/>
      <c r="X37" s="151"/>
      <c r="Y37" s="151"/>
      <c r="Z37" s="151"/>
      <c r="AA37" s="151"/>
      <c r="AB37" s="151"/>
      <c r="AC37" s="151"/>
      <c r="AD37" s="151"/>
      <c r="AE37" s="151"/>
      <c r="AF37" s="151"/>
      <c r="AG37" s="151"/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2"/>
    </row>
  </sheetData>
  <mergeCells count="14">
    <mergeCell ref="AQ1:AQ4"/>
    <mergeCell ref="AP1:AP4"/>
    <mergeCell ref="B36:AP36"/>
    <mergeCell ref="C37:AR37"/>
    <mergeCell ref="B32:AP32"/>
    <mergeCell ref="B11:AP11"/>
    <mergeCell ref="B16:AP16"/>
    <mergeCell ref="B18:AP18"/>
    <mergeCell ref="B19:AP19"/>
    <mergeCell ref="E9:AO9"/>
    <mergeCell ref="B23:AP23"/>
    <mergeCell ref="B25:AP25"/>
    <mergeCell ref="B26:AP26"/>
    <mergeCell ref="B31:AP31"/>
  </mergeCells>
  <printOptions horizontalCentered="1"/>
  <pageMargins left="0" right="0" top="1.3779527559055118" bottom="0" header="0.59055118110236227" footer="0"/>
  <pageSetup paperSize="8" scale="31" orientation="landscape" r:id="rId1"/>
  <headerFooter>
    <oddHeader xml:space="preserve">&amp;L&amp;"-,Tučné"&amp;14Počet SIM, jednotgek a termínů uzavřených smluv&amp;R&amp;"-,Tučné"&amp;14Příloha č. 4 ZD &amp;"-,Obyčejné"&amp;11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Jednotky-měsíčně</vt:lpstr>
    </vt:vector>
  </TitlesOfParts>
  <Company>MZe ČR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Kounovská Dana</dc:creator>
  <cp:lastModifiedBy>Kulhavý Daniel</cp:lastModifiedBy>
  <cp:lastPrinted>2018-07-11T12:33:51Z</cp:lastPrinted>
  <dcterms:created xsi:type="dcterms:W3CDTF">2018-05-23T10:37:01Z</dcterms:created>
  <dcterms:modified xsi:type="dcterms:W3CDTF">2018-07-12T12:02:22Z</dcterms:modified>
</cp:coreProperties>
</file>